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75" windowWidth="20190" windowHeight="8565" tabRatio="521"/>
  </bookViews>
  <sheets>
    <sheet name="annexe 2_1 (cout-surcout)" sheetId="1" r:id="rId1"/>
  </sheets>
  <externalReferences>
    <externalReference r:id="rId2"/>
  </externalReferences>
  <definedNames>
    <definedName name="choix">#REF!</definedName>
    <definedName name="facturation">#REF!</definedName>
    <definedName name="_xlnm.Print_Titles" localSheetId="0">'annexe 2_1 (cout-surcout)'!$9:$9</definedName>
    <definedName name="Oui">#REF!</definedName>
    <definedName name="visite_centre">[1]Liste1!$A$1:$A$2</definedName>
    <definedName name="_xlnm.Print_Area" localSheetId="0">'annexe 2_1 (cout-surcout)'!$A$1:$J$123</definedName>
  </definedNames>
  <calcPr calcId="162913"/>
</workbook>
</file>

<file path=xl/calcChain.xml><?xml version="1.0" encoding="utf-8"?>
<calcChain xmlns="http://schemas.openxmlformats.org/spreadsheetml/2006/main">
  <c r="D20" i="1" l="1"/>
  <c r="F14" i="1" l="1"/>
  <c r="F58" i="1" l="1"/>
  <c r="F105" i="1"/>
  <c r="G105" i="1" s="1"/>
  <c r="F99" i="1"/>
  <c r="G99" i="1" s="1"/>
  <c r="F98" i="1"/>
  <c r="G98" i="1" s="1"/>
  <c r="F97" i="1"/>
  <c r="G97" i="1" s="1"/>
  <c r="F96" i="1"/>
  <c r="G96" i="1" s="1"/>
  <c r="F95" i="1"/>
  <c r="G95" i="1" s="1"/>
  <c r="F94" i="1"/>
  <c r="G94" i="1" s="1"/>
  <c r="F93" i="1"/>
  <c r="G93" i="1" s="1"/>
  <c r="F91" i="1"/>
  <c r="G91" i="1" s="1"/>
  <c r="F88" i="1"/>
  <c r="G88" i="1" s="1"/>
  <c r="F87" i="1"/>
  <c r="G87" i="1" s="1"/>
  <c r="F107" i="1" l="1"/>
  <c r="F108" i="1"/>
  <c r="F109" i="1"/>
  <c r="F110" i="1"/>
  <c r="F111" i="1"/>
  <c r="F112" i="1"/>
  <c r="F55" i="1" l="1"/>
  <c r="F53" i="1"/>
  <c r="F54" i="1"/>
  <c r="F84" i="1" l="1"/>
  <c r="G84" i="1" s="1"/>
  <c r="F83" i="1"/>
  <c r="G83" i="1" s="1"/>
  <c r="F81" i="1"/>
  <c r="G81" i="1" s="1"/>
  <c r="F80" i="1"/>
  <c r="G80" i="1" s="1"/>
  <c r="F74" i="1"/>
  <c r="G74" i="1" s="1"/>
  <c r="F73" i="1"/>
  <c r="G73" i="1" s="1"/>
  <c r="F70" i="1"/>
  <c r="G70" i="1" s="1"/>
  <c r="F63" i="1"/>
  <c r="G63" i="1" s="1"/>
  <c r="F64" i="1"/>
  <c r="G64" i="1" s="1"/>
  <c r="F65" i="1"/>
  <c r="G65" i="1" s="1"/>
  <c r="F62" i="1"/>
  <c r="G62" i="1" s="1"/>
  <c r="F67" i="1"/>
  <c r="F60" i="1"/>
  <c r="F39" i="1" l="1"/>
  <c r="G39" i="1" s="1"/>
  <c r="F68" i="1"/>
  <c r="G68" i="1" s="1"/>
  <c r="F115" i="1"/>
  <c r="G115" i="1" s="1"/>
  <c r="F114" i="1"/>
  <c r="G114" i="1" s="1"/>
  <c r="F113" i="1"/>
  <c r="G113" i="1" s="1"/>
  <c r="G108" i="1"/>
  <c r="G107" i="1"/>
  <c r="F79" i="1"/>
  <c r="G79" i="1" s="1"/>
  <c r="F76" i="1"/>
  <c r="G76" i="1" s="1"/>
  <c r="F72" i="1"/>
  <c r="G72" i="1" s="1"/>
  <c r="F71" i="1"/>
  <c r="G71" i="1" s="1"/>
  <c r="F69" i="1"/>
  <c r="G69" i="1" s="1"/>
  <c r="G67" i="1"/>
  <c r="G60" i="1"/>
  <c r="G58" i="1"/>
  <c r="G57" i="1"/>
  <c r="F52" i="1"/>
  <c r="F51" i="1"/>
  <c r="F50" i="1"/>
  <c r="F48" i="1"/>
  <c r="G48" i="1" s="1"/>
  <c r="F47" i="1"/>
  <c r="G47" i="1" s="1"/>
  <c r="F46" i="1"/>
  <c r="G46" i="1" s="1"/>
  <c r="F44" i="1"/>
  <c r="G44" i="1" s="1"/>
  <c r="F43" i="1"/>
  <c r="F41" i="1"/>
  <c r="G41" i="1" s="1"/>
  <c r="F38" i="1"/>
  <c r="G38" i="1" s="1"/>
  <c r="F37" i="1"/>
  <c r="G37" i="1" s="1"/>
  <c r="F36" i="1"/>
  <c r="G36" i="1" s="1"/>
  <c r="F35" i="1"/>
  <c r="G35" i="1" s="1"/>
  <c r="F34" i="1"/>
  <c r="G34" i="1" s="1"/>
  <c r="F33" i="1"/>
  <c r="G33" i="1" s="1"/>
  <c r="F32" i="1"/>
  <c r="G32" i="1" s="1"/>
  <c r="F31" i="1"/>
  <c r="G31" i="1" s="1"/>
  <c r="F30" i="1"/>
  <c r="G30" i="1" s="1"/>
  <c r="F29" i="1"/>
  <c r="G29" i="1" s="1"/>
  <c r="F28" i="1"/>
  <c r="G28" i="1" s="1"/>
  <c r="F26" i="1"/>
  <c r="G26" i="1" s="1"/>
  <c r="F25" i="1"/>
  <c r="G25" i="1" s="1"/>
  <c r="F24" i="1"/>
  <c r="G24" i="1" s="1"/>
  <c r="F23" i="1"/>
  <c r="F22" i="1"/>
  <c r="G22" i="1" s="1"/>
  <c r="F20" i="1"/>
  <c r="F19" i="1"/>
  <c r="G19" i="1" s="1"/>
  <c r="F18" i="1"/>
  <c r="G18" i="1" s="1"/>
  <c r="F12" i="1"/>
  <c r="G12" i="1" s="1"/>
  <c r="G119" i="1" l="1"/>
</calcChain>
</file>

<file path=xl/sharedStrings.xml><?xml version="1.0" encoding="utf-8"?>
<sst xmlns="http://schemas.openxmlformats.org/spreadsheetml/2006/main" count="333" uniqueCount="199">
  <si>
    <t>Nombre prévisionnel de patients pour le centre</t>
  </si>
  <si>
    <t>FORFAITS</t>
  </si>
  <si>
    <t>TACHES D'INVESTIGATION</t>
  </si>
  <si>
    <t>ACTES NOMENCLATURES</t>
  </si>
  <si>
    <t>ACTES NON NOMENCLATURES SERVICES CLINIQUES ET MEDICO TECHNIQUES</t>
  </si>
  <si>
    <t>Désignation des actes  et prestations réalisés :</t>
  </si>
  <si>
    <t>Nombre d'items par patient ou pour le centre</t>
  </si>
  <si>
    <t>Total des frais pour un patient ou pour le centre 
€</t>
  </si>
  <si>
    <t>Total pour le nombre des patients du centre ou pour le centre
€</t>
  </si>
  <si>
    <t xml:space="preserve">Forfait frais fixes administratifs </t>
  </si>
  <si>
    <t xml:space="preserve">coût </t>
  </si>
  <si>
    <t>coût</t>
  </si>
  <si>
    <t>Tous les frais complémentaires, non prévus, mais imputables à la recherche</t>
  </si>
  <si>
    <t xml:space="preserve">Forfait dispensation nominative </t>
  </si>
  <si>
    <t xml:space="preserve">Destruction </t>
  </si>
  <si>
    <t xml:space="preserve">Etiquetage ou Ré-étiquetage </t>
  </si>
  <si>
    <t xml:space="preserve">&lt;10 unités </t>
  </si>
  <si>
    <t>entre 10 et 50 </t>
  </si>
  <si>
    <t xml:space="preserve">&gt;50 </t>
  </si>
  <si>
    <t>PHARMACIE - RADIOPHARMACIE - DISPOITIF MEDICAL</t>
  </si>
  <si>
    <t>AUTRES COUTS / SURCOUTS IMPUTABLES A L'ESSAI</t>
  </si>
  <si>
    <t>SEJOURS ET CONSULTATIONS</t>
  </si>
  <si>
    <t>BIOLOGIE - ANATOMO-PATHOLOGIE</t>
  </si>
  <si>
    <t>tarif CCAM</t>
  </si>
  <si>
    <t>Aide au remplissage</t>
  </si>
  <si>
    <t>A facturer si applicable</t>
  </si>
  <si>
    <t>Forfaits logistiques</t>
  </si>
  <si>
    <t>15 mn quelque soit le type de recherche</t>
  </si>
  <si>
    <t>A évaluer en fin d'étude</t>
  </si>
  <si>
    <t>Facturation aux frais réels</t>
  </si>
  <si>
    <t>Examen sans base CCAM = frais réel</t>
  </si>
  <si>
    <t>Forfait pharmaceutique ou radiopharmaceutique 1ère année</t>
  </si>
  <si>
    <t>Reconstitution/préparation de médicaments/assemblage de DM conditions non stérile  MED et/ou DM</t>
  </si>
  <si>
    <t>Reconstitution/préparation de médicaments/assemblage de DM conditions stérile  MED et/ou DM</t>
  </si>
  <si>
    <t>ANATOMO-PATHOLOGIE - Acte hors nomenclature CCAM</t>
  </si>
  <si>
    <t>ANATOMO-PATHOLOGIE - Acte nomenclaturé CCAM</t>
  </si>
  <si>
    <t>BIOLOGIE - Acte nomenclaturé - NABM RIHN</t>
  </si>
  <si>
    <t xml:space="preserve">Montant unitaire € </t>
  </si>
  <si>
    <t xml:space="preserve">Limite d'occurrence 
</t>
  </si>
  <si>
    <t>15min</t>
  </si>
  <si>
    <t>30min</t>
  </si>
  <si>
    <t>A évaluer en fonction du type d'administration et de la durée</t>
  </si>
  <si>
    <t xml:space="preserve">Le Promoteur fournit gratuitement </t>
  </si>
  <si>
    <t>Total coût</t>
  </si>
  <si>
    <t xml:space="preserve">Par centre </t>
  </si>
  <si>
    <t>Par ordonnance</t>
  </si>
  <si>
    <t>Par campagne</t>
  </si>
  <si>
    <t>Par visite</t>
  </si>
  <si>
    <t>Par acte</t>
  </si>
  <si>
    <t xml:space="preserve">Par produit
Prix d’achat </t>
  </si>
  <si>
    <t>Par patient</t>
  </si>
  <si>
    <t>Par bloc ou biopsie envoyés</t>
  </si>
  <si>
    <t>Par acte
Tarif en vigueur</t>
  </si>
  <si>
    <t>Par année d'étude</t>
  </si>
  <si>
    <t>Par point de PK
30min</t>
  </si>
  <si>
    <t xml:space="preserve">Si l'envoi des blocs/lames est réalisé par le TEC dans le service alors la ligne est scindée en 2: (voir ligne ci-dessous)
 - 110€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t>
  </si>
  <si>
    <t>Suivi téléphonique</t>
  </si>
  <si>
    <t>Temps Infirmier pour prélèvements sanguins pour suivi biologique et/ou test de grossesse</t>
  </si>
  <si>
    <t xml:space="preserve">Temps Infirmier pour ECG
</t>
  </si>
  <si>
    <t xml:space="preserve">Acte IVRS / @VRS 
</t>
  </si>
  <si>
    <t>Hospitalisation &lt; 24 h en cas d'EIG imputable à la recherche</t>
  </si>
  <si>
    <t>Hospitalisation &gt; 24 h en cas d'EIG imputable à la recherche</t>
  </si>
  <si>
    <t>Par patient
15min quelque soit le type de recherche</t>
  </si>
  <si>
    <r>
      <rPr>
        <b/>
        <sz val="11"/>
        <rFont val="Calibri"/>
        <family val="2"/>
        <scheme val="minor"/>
      </rPr>
      <t>Temps Infirmier pour signes vitaux</t>
    </r>
    <r>
      <rPr>
        <sz val="11"/>
        <rFont val="Calibri"/>
        <family val="2"/>
        <scheme val="minor"/>
      </rPr>
      <t xml:space="preserve">
</t>
    </r>
  </si>
  <si>
    <r>
      <rPr>
        <b/>
        <sz val="11"/>
        <rFont val="Calibri"/>
        <family val="2"/>
        <scheme val="minor"/>
      </rPr>
      <t>Temps Infirmier pour l'aide au médecin pour l'envoi pour relecture au laboratoire centralisé des ECG</t>
    </r>
    <r>
      <rPr>
        <sz val="11"/>
        <rFont val="Calibri"/>
        <family val="2"/>
        <scheme val="minor"/>
      </rPr>
      <t xml:space="preserve">
</t>
    </r>
  </si>
  <si>
    <r>
      <rPr>
        <b/>
        <sz val="11"/>
        <rFont val="Calibri"/>
        <family val="2"/>
        <scheme val="minor"/>
      </rPr>
      <t>Temps Infirmier pour prélèvements sanguins supplémentaires pour PK/PD</t>
    </r>
    <r>
      <rPr>
        <sz val="11"/>
        <rFont val="Calibri"/>
        <family val="2"/>
        <scheme val="minor"/>
      </rPr>
      <t xml:space="preserve">
</t>
    </r>
  </si>
  <si>
    <r>
      <rPr>
        <b/>
        <sz val="11"/>
        <rFont val="Calibri"/>
        <family val="2"/>
        <scheme val="minor"/>
      </rPr>
      <t>Temps Infirmier pour pose/dépose de cathéter</t>
    </r>
    <r>
      <rPr>
        <sz val="11"/>
        <rFont val="Calibri"/>
        <family val="2"/>
        <scheme val="minor"/>
      </rPr>
      <t xml:space="preserve">
</t>
    </r>
  </si>
  <si>
    <r>
      <rPr>
        <b/>
        <sz val="11"/>
        <rFont val="Calibri"/>
        <family val="2"/>
        <scheme val="minor"/>
      </rPr>
      <t>Temps Infirmier pour pose/dépose de perfusion</t>
    </r>
    <r>
      <rPr>
        <sz val="11"/>
        <rFont val="Calibri"/>
        <family val="2"/>
        <scheme val="minor"/>
      </rPr>
      <t xml:space="preserve">
</t>
    </r>
  </si>
  <si>
    <r>
      <rPr>
        <b/>
        <sz val="11"/>
        <rFont val="Calibri"/>
        <family val="2"/>
        <scheme val="minor"/>
      </rPr>
      <t>acte</t>
    </r>
    <r>
      <rPr>
        <sz val="11"/>
        <rFont val="Calibri"/>
        <family val="2"/>
        <scheme val="minor"/>
      </rPr>
      <t xml:space="preserve">
</t>
    </r>
  </si>
  <si>
    <r>
      <rPr>
        <b/>
        <sz val="11"/>
        <rFont val="Calibri"/>
        <family val="2"/>
        <scheme val="minor"/>
      </rPr>
      <t xml:space="preserve">Forfait maintenance des appareils
</t>
    </r>
    <r>
      <rPr>
        <sz val="9"/>
        <rFont val="Calibri"/>
        <family val="2"/>
        <scheme val="minor"/>
      </rPr>
      <t>(si donnée de calibrage fournie)</t>
    </r>
  </si>
  <si>
    <r>
      <rPr>
        <b/>
        <sz val="11"/>
        <rFont val="Calibri"/>
        <family val="2"/>
        <scheme val="minor"/>
      </rPr>
      <t>Consultation d'Inclusion</t>
    </r>
    <r>
      <rPr>
        <sz val="11"/>
        <rFont val="Calibri"/>
        <family val="2"/>
        <scheme val="minor"/>
      </rPr>
      <t xml:space="preserve">
</t>
    </r>
    <r>
      <rPr>
        <sz val="9"/>
        <rFont val="Calibri"/>
        <family val="2"/>
        <scheme val="minor"/>
      </rPr>
      <t>Information du patient par le médecin et recueil du consentement</t>
    </r>
    <r>
      <rPr>
        <sz val="11"/>
        <rFont val="Calibri"/>
        <family val="2"/>
        <scheme val="minor"/>
      </rPr>
      <t xml:space="preserve">
</t>
    </r>
  </si>
  <si>
    <r>
      <rPr>
        <b/>
        <sz val="11"/>
        <rFont val="Calibri"/>
        <family val="2"/>
        <scheme val="minor"/>
      </rPr>
      <t>Temps Médical</t>
    </r>
    <r>
      <rPr>
        <sz val="11"/>
        <rFont val="Calibri"/>
        <family val="2"/>
        <scheme val="minor"/>
      </rPr>
      <t xml:space="preserve">
</t>
    </r>
    <r>
      <rPr>
        <sz val="9"/>
        <rFont val="Calibri"/>
        <family val="2"/>
        <scheme val="minor"/>
      </rPr>
      <t>Tps médical en sus de la pratique courante : formation, examen spécifique, suivi téléphonique et non pris en compte dans les actes réalisés dans le cadre de la RBM, par heure, au prorata</t>
    </r>
    <r>
      <rPr>
        <sz val="11"/>
        <rFont val="Calibri"/>
        <family val="2"/>
        <scheme val="minor"/>
      </rPr>
      <t xml:space="preserve">
</t>
    </r>
  </si>
  <si>
    <r>
      <rPr>
        <b/>
        <sz val="11"/>
        <rFont val="Calibri"/>
        <family val="2"/>
        <scheme val="minor"/>
      </rPr>
      <t>Audit promoteur hors pharmacie</t>
    </r>
    <r>
      <rPr>
        <sz val="11"/>
        <rFont val="Calibri"/>
        <family val="2"/>
        <scheme val="minor"/>
      </rPr>
      <t xml:space="preserve">
</t>
    </r>
    <r>
      <rPr>
        <sz val="9"/>
        <rFont val="Calibri"/>
        <family val="2"/>
        <scheme val="minor"/>
      </rPr>
      <t>De la préparation à la mise en œuvre des actions correctives  (hors pharmacie)</t>
    </r>
  </si>
  <si>
    <r>
      <rPr>
        <b/>
        <sz val="11"/>
        <rFont val="Calibri"/>
        <family val="2"/>
        <scheme val="minor"/>
      </rPr>
      <t>Temps TEC  monitoring avec promoteur/CRO</t>
    </r>
    <r>
      <rPr>
        <sz val="11"/>
        <rFont val="Calibri"/>
        <family val="2"/>
        <scheme val="minor"/>
      </rPr>
      <t xml:space="preserve">
</t>
    </r>
    <r>
      <rPr>
        <sz val="9"/>
        <rFont val="Calibri"/>
        <family val="2"/>
        <scheme val="minor"/>
      </rPr>
      <t>Préparation des dossiers patients, disponibilité, résolution des queries (en moyenne et pas par nombre de dossiers patients)</t>
    </r>
  </si>
  <si>
    <r>
      <rPr>
        <b/>
        <sz val="11"/>
        <rFont val="Calibri"/>
        <family val="2"/>
        <scheme val="minor"/>
      </rPr>
      <t>Temps TEC visite de screening patient</t>
    </r>
    <r>
      <rPr>
        <sz val="11"/>
        <rFont val="Calibri"/>
        <family val="2"/>
        <scheme val="minor"/>
      </rPr>
      <t xml:space="preserve">
</t>
    </r>
    <r>
      <rPr>
        <sz val="9"/>
        <rFont val="Calibri"/>
        <family val="2"/>
        <scheme val="minor"/>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t>
    </r>
    <r>
      <rPr>
        <sz val="11"/>
        <rFont val="Calibri"/>
        <family val="2"/>
        <scheme val="minor"/>
      </rPr>
      <t xml:space="preserve">
</t>
    </r>
  </si>
  <si>
    <r>
      <rPr>
        <b/>
        <sz val="11"/>
        <rFont val="Calibri"/>
        <family val="2"/>
        <scheme val="minor"/>
      </rPr>
      <t>Temps TEC visite sur site, de suivi patient ou téléphonique</t>
    </r>
    <r>
      <rPr>
        <sz val="11"/>
        <rFont val="Calibri"/>
        <family val="2"/>
        <scheme val="minor"/>
      </rPr>
      <t xml:space="preserve">
</t>
    </r>
    <r>
      <rPr>
        <sz val="9"/>
        <rFont val="Calibri"/>
        <family val="2"/>
        <scheme val="minor"/>
      </rPr>
      <t>Organisation de la visite (dont organisation et planification des actes protocolaires, hospitalisations…), saisie du CRF, résolution des queries, Gestion des Evènements indésirables, Préciser lesquelles à l'aide du protocole.</t>
    </r>
    <r>
      <rPr>
        <sz val="11"/>
        <rFont val="Calibri"/>
        <family val="2"/>
        <scheme val="minor"/>
      </rPr>
      <t xml:space="preserve">
</t>
    </r>
  </si>
  <si>
    <r>
      <rPr>
        <b/>
        <sz val="11"/>
        <rFont val="Calibri"/>
        <family val="2"/>
        <scheme val="minor"/>
      </rPr>
      <t>Temps TEC visite finale ou arrêt prématuré</t>
    </r>
    <r>
      <rPr>
        <sz val="11"/>
        <rFont val="Calibri"/>
        <family val="2"/>
        <scheme val="minor"/>
      </rPr>
      <t xml:space="preserve">
</t>
    </r>
    <r>
      <rPr>
        <sz val="9"/>
        <rFont val="Calibri"/>
        <family val="2"/>
        <scheme val="minor"/>
      </rPr>
      <t xml:space="preserve">Préparation de la visite (dont organisation et planification des actes protocolaires, hospitalisations…), saisie du CRF, résolution des queries
</t>
    </r>
  </si>
  <si>
    <r>
      <rPr>
        <b/>
        <sz val="11"/>
        <rFont val="Calibri"/>
        <family val="2"/>
        <scheme val="minor"/>
      </rPr>
      <t>Consultation médicale  supplémentaire.</t>
    </r>
    <r>
      <rPr>
        <sz val="11"/>
        <rFont val="Calibri"/>
        <family val="2"/>
        <scheme val="minor"/>
      </rPr>
      <t xml:space="preserve">
</t>
    </r>
    <r>
      <rPr>
        <sz val="9"/>
        <rFont val="Calibri"/>
        <family val="2"/>
        <scheme val="minor"/>
      </rPr>
      <t>Spécifique à l'essai clinique</t>
    </r>
    <r>
      <rPr>
        <sz val="11"/>
        <rFont val="Calibri"/>
        <family val="2"/>
        <scheme val="minor"/>
      </rPr>
      <t xml:space="preserve">
</t>
    </r>
  </si>
  <si>
    <r>
      <rPr>
        <b/>
        <sz val="11"/>
        <rFont val="Calibri"/>
        <family val="2"/>
        <scheme val="minor"/>
      </rPr>
      <t xml:space="preserve">Forfait frais d'hébergement hôtelier &lt; 24h </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Calibri"/>
        <family val="2"/>
        <scheme val="minor"/>
      </rPr>
      <t xml:space="preserve">
</t>
    </r>
  </si>
  <si>
    <r>
      <rPr>
        <b/>
        <sz val="11"/>
        <rFont val="Calibri"/>
        <family val="2"/>
        <scheme val="minor"/>
      </rPr>
      <t>Forfait frais d'hébergement hôtelier &gt; 24h</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Calibri"/>
        <family val="2"/>
        <scheme val="minor"/>
      </rPr>
      <t xml:space="preserve">
</t>
    </r>
  </si>
  <si>
    <r>
      <rPr>
        <b/>
        <sz val="11"/>
        <color indexed="8"/>
        <rFont val="Calibri"/>
        <family val="2"/>
        <scheme val="minor"/>
      </rPr>
      <t>Fourniture de produit de santé</t>
    </r>
    <r>
      <rPr>
        <sz val="11"/>
        <color indexed="8"/>
        <rFont val="Calibri"/>
        <family val="2"/>
        <scheme val="minor"/>
      </rPr>
      <t xml:space="preserve">
</t>
    </r>
    <r>
      <rPr>
        <sz val="9"/>
        <color indexed="8"/>
        <rFont val="Calibri"/>
        <family val="2"/>
        <scheme val="minor"/>
      </rPr>
      <t>achat de produit pharmaceutique…</t>
    </r>
  </si>
  <si>
    <r>
      <t xml:space="preserve">Par consultation
</t>
    </r>
    <r>
      <rPr>
        <sz val="9"/>
        <rFont val="Calibri"/>
        <family val="2"/>
        <scheme val="minor"/>
      </rPr>
      <t>CS ou CNPSY ou CSC</t>
    </r>
  </si>
  <si>
    <r>
      <t xml:space="preserve">Forfait par visite
</t>
    </r>
    <r>
      <rPr>
        <sz val="9"/>
        <rFont val="Calibri"/>
        <family val="2"/>
        <scheme val="minor"/>
      </rPr>
      <t>355€ (forfait +1 heure temps médical +1 heure temps infirmiers)</t>
    </r>
  </si>
  <si>
    <t>A facturer si applicable: acte/tache a priori non prévu par le protocole mais faisant partie du template de la grille de surcouts
A évaluer en fin d'étude: acte/tache prévu au protocole ou suceptible d'être réalisé dans le cadre du protocole dont on ne peut déterminer finement le nombre lors de l'évaluation. La quantité est à évaluer au prorata en fin d'étude.</t>
  </si>
  <si>
    <t>Actes IVRS/@VRS réalisés par le service investigateur (ceux réalisés par la pharmacie sont a compléter dans la partie pharmacie)</t>
  </si>
  <si>
    <r>
      <t xml:space="preserve">Forfait par visite
</t>
    </r>
    <r>
      <rPr>
        <sz val="9"/>
        <rFont val="Calibri"/>
        <family val="2"/>
        <scheme val="minor"/>
      </rPr>
      <t>666€ (forfait + 2 heures temps médical + 2 heures de temps infirmiers)                          petit déjeuner (forfait 4€ inclu)</t>
    </r>
  </si>
  <si>
    <r>
      <rPr>
        <b/>
        <sz val="11"/>
        <color theme="4" tint="-0.249977111117893"/>
        <rFont val="Calibri"/>
        <family val="2"/>
        <scheme val="minor"/>
      </rPr>
      <t>Temps Infirmier pour prélèvements urinaires pour suivi biologique et/ou test de grossesse</t>
    </r>
    <r>
      <rPr>
        <sz val="11"/>
        <color theme="4" tint="-0.249977111117893"/>
        <rFont val="Calibri"/>
        <family val="2"/>
        <scheme val="minor"/>
      </rPr>
      <t xml:space="preserve">
</t>
    </r>
  </si>
  <si>
    <r>
      <rPr>
        <b/>
        <sz val="11"/>
        <color theme="4" tint="-0.249977111117893"/>
        <rFont val="Calibri"/>
        <family val="2"/>
        <scheme val="minor"/>
      </rPr>
      <t>Temps Infirmier pour prélèvements sanguins  supplémentaires pour évaluation des biomarqueurs, ARN/ADN, Ig…</t>
    </r>
    <r>
      <rPr>
        <sz val="11"/>
        <color theme="4" tint="-0.249977111117893"/>
        <rFont val="Calibri"/>
        <family val="2"/>
        <scheme val="minor"/>
      </rPr>
      <t xml:space="preserve">
</t>
    </r>
  </si>
  <si>
    <r>
      <rPr>
        <b/>
        <sz val="11"/>
        <color theme="4" tint="-0.249977111117893"/>
        <rFont val="Calibri"/>
        <family val="2"/>
        <scheme val="minor"/>
      </rPr>
      <t>Temps Infirmier pour administration du traitement et surveillance du patient</t>
    </r>
    <r>
      <rPr>
        <sz val="11"/>
        <color theme="4" tint="-0.249977111117893"/>
        <rFont val="Calibri"/>
        <family val="2"/>
        <scheme val="minor"/>
      </rPr>
      <t xml:space="preserve">
</t>
    </r>
  </si>
  <si>
    <r>
      <rPr>
        <b/>
        <sz val="11"/>
        <color theme="4" tint="-0.249977111117893"/>
        <rFont val="Calibri"/>
        <family val="2"/>
        <scheme val="minor"/>
      </rPr>
      <t>Temps Infirmier pour revue du carnet patient et vérification de la compliance au traitement</t>
    </r>
    <r>
      <rPr>
        <sz val="11"/>
        <color theme="4" tint="-0.249977111117893"/>
        <rFont val="Calibri"/>
        <family val="2"/>
        <scheme val="minor"/>
      </rPr>
      <t xml:space="preserve">
</t>
    </r>
  </si>
  <si>
    <t xml:space="preserve">tarif CCAM Codification en col B
Attention les biopsies ne sont pas des actes d'Ana-Path. Les biopsies doivent apparaitre dans le bloc Actes nomenclaturés, ligne 57 </t>
  </si>
  <si>
    <r>
      <rPr>
        <u/>
        <sz val="10"/>
        <rFont val="Calibri"/>
        <family val="2"/>
        <scheme val="minor"/>
      </rPr>
      <t xml:space="preserve">hébergement &lt; 24 heures </t>
    </r>
    <r>
      <rPr>
        <sz val="10"/>
        <rFont val="Calibri"/>
        <family val="2"/>
        <scheme val="minor"/>
      </rPr>
      <t>: 355€ (forfait +1 heure temps médical +1 heure temps infirmiers)</t>
    </r>
  </si>
  <si>
    <t>A prendre en compte si il y a énormément de prélèvements spécifiques qui s'ajoutent en plus des prélèvements pour le suivi biologique de sécurité</t>
  </si>
  <si>
    <r>
      <t xml:space="preserve">
</t>
    </r>
    <r>
      <rPr>
        <u/>
        <sz val="10"/>
        <rFont val="Calibri"/>
        <family val="2"/>
        <scheme val="minor"/>
      </rPr>
      <t xml:space="preserve">hébergement &gt; 24 heures </t>
    </r>
    <r>
      <rPr>
        <sz val="10"/>
        <rFont val="Calibri"/>
        <family val="2"/>
        <scheme val="minor"/>
      </rPr>
      <t>: 666€ (forfait + 2 heures temps médical + 2 heures de temps infirmiers), petit déjeuner (forfait 4€ inclu)</t>
    </r>
  </si>
  <si>
    <t>A comptabiliser dès qu'il y a des prélèvements centralisés</t>
  </si>
  <si>
    <t>Temps Infirmier pour test de grossese urinaire rapide. Prélèvement urinaire, test, lecture, interpratation</t>
  </si>
  <si>
    <t>RIPH1 300 euros
RIPH2 150 euros
RIPH3 150 euros</t>
  </si>
  <si>
    <t>En fonction de la catégorie de recherche
RIPH1 300 euros
RIPH2 150 euros
RIPH3 150 euros</t>
  </si>
  <si>
    <t xml:space="preserve">Par patient
</t>
  </si>
  <si>
    <r>
      <rPr>
        <b/>
        <sz val="11"/>
        <rFont val="Calibri"/>
        <family val="2"/>
        <scheme val="minor"/>
      </rPr>
      <t>Temps TEC formation au CRF, POS etc...</t>
    </r>
    <r>
      <rPr>
        <sz val="11"/>
        <rFont val="Calibri"/>
        <family val="2"/>
        <scheme val="minor"/>
      </rPr>
      <t xml:space="preserve">
</t>
    </r>
  </si>
  <si>
    <t>par équipe</t>
  </si>
  <si>
    <t>par visite</t>
  </si>
  <si>
    <t>CS: 23 €</t>
  </si>
  <si>
    <t>Matrice de calcul des coûts et surcoûts engagés pour la réalisation de la recherche impliquant la personne humaine a sponsor académique</t>
  </si>
  <si>
    <t>1 heure si consentement (Cat 1 et 2 loi jardé)= 42 euros
1/4 heure si non opposition (cat 3 loi Jardé) = 10,5 euros</t>
  </si>
  <si>
    <t>TEC par visite minimum 1 heures</t>
  </si>
  <si>
    <t>MO de biologie-pathologie académique comme proposé pour les études industrielles</t>
  </si>
  <si>
    <t>Pour le centre coordonnateur</t>
  </si>
  <si>
    <r>
      <rPr>
        <b/>
        <sz val="11"/>
        <rFont val="Calibri"/>
        <family val="2"/>
        <scheme val="minor"/>
      </rPr>
      <t>Temps Coordination Biologie/Pathologie Recherche:  Centre investigateur</t>
    </r>
    <r>
      <rPr>
        <sz val="11"/>
        <rFont val="Calibri"/>
        <family val="2"/>
        <scheme val="minor"/>
      </rPr>
      <t xml:space="preserve"> (Evaluation des prestations: informations, mise en place de flag, modification des pratiques, résultats, etc…) - 1H</t>
    </r>
  </si>
  <si>
    <r>
      <rPr>
        <b/>
        <sz val="11"/>
        <rFont val="Calibri"/>
        <family val="2"/>
        <scheme val="minor"/>
      </rPr>
      <t>Temps Coordination Biologie/Pathologie Recherche :  Centre promoteur</t>
    </r>
    <r>
      <rPr>
        <sz val="11"/>
        <rFont val="Calibri"/>
        <family val="2"/>
        <scheme val="minor"/>
      </rPr>
      <t xml:space="preserve"> (Evaluation des prestations: informations, montage du budget, mise en place de flag, manual lab, modification des pratiques, résultats, etc…) - 6H à 26H</t>
    </r>
  </si>
  <si>
    <t>Par centre associé</t>
  </si>
  <si>
    <t>Temps Biologiste</t>
  </si>
  <si>
    <t>Réactifs/consommables</t>
  </si>
  <si>
    <t>Extraction de données de biologie (export eCRF) - 2h</t>
  </si>
  <si>
    <t>Par demande</t>
  </si>
  <si>
    <t>A évaluer en fonction de l'étude</t>
  </si>
  <si>
    <t>Nomenclautre NABM  - Guide CCAM-ACP - RIHN</t>
  </si>
  <si>
    <t>Par visite
60min</t>
  </si>
  <si>
    <t>Temps Tech labo par point de Pk = 30 min</t>
  </si>
  <si>
    <t>Par extraction</t>
  </si>
  <si>
    <t>Par Ficoll</t>
  </si>
  <si>
    <r>
      <rPr>
        <b/>
        <sz val="11"/>
        <color theme="1"/>
        <rFont val="Calibri"/>
        <family val="2"/>
        <scheme val="minor"/>
      </rPr>
      <t>Isolement de Leucocytes (Ficoll)</t>
    </r>
    <r>
      <rPr>
        <sz val="11"/>
        <color theme="1"/>
        <rFont val="Calibri"/>
        <family val="2"/>
        <scheme val="minor"/>
      </rPr>
      <t xml:space="preserve"> aliquotage exclu - à partir de 30 ml de sang (3 tubes de 9 ml, hors aliquotage et congélation des PBMC)</t>
    </r>
  </si>
  <si>
    <r>
      <rPr>
        <b/>
        <sz val="11"/>
        <rFont val="Calibri"/>
        <family val="2"/>
        <scheme val="minor"/>
      </rPr>
      <t>Cession avec aliquotage</t>
    </r>
    <r>
      <rPr>
        <sz val="11"/>
        <rFont val="Calibri"/>
        <family val="2"/>
        <scheme val="minor"/>
      </rPr>
      <t xml:space="preserve"> (pour 1 tube) ou cession simple sans aliquotage</t>
    </r>
  </si>
  <si>
    <r>
      <rPr>
        <b/>
        <sz val="11"/>
        <rFont val="Calibri"/>
        <family val="2"/>
        <scheme val="minor"/>
      </rPr>
      <t>Cession de cellules en culture</t>
    </r>
    <r>
      <rPr>
        <sz val="11"/>
        <rFont val="Calibri"/>
        <family val="2"/>
        <scheme val="minor"/>
      </rPr>
      <t xml:space="preserve"> (1 échantillon)</t>
    </r>
  </si>
  <si>
    <t>Par demande (jusqu'à 5 tubes)</t>
  </si>
  <si>
    <t>Par lot de 5 lames</t>
  </si>
  <si>
    <r>
      <rPr>
        <b/>
        <sz val="11"/>
        <color theme="1"/>
        <rFont val="Calibri"/>
        <family val="2"/>
        <scheme val="minor"/>
      </rPr>
      <t>Si &gt;10 lames</t>
    </r>
    <r>
      <rPr>
        <sz val="11"/>
        <color theme="1"/>
        <rFont val="Calibri"/>
        <family val="2"/>
        <scheme val="minor"/>
      </rPr>
      <t>, coupes sur bloc de paraffine pour 1 à 5 lames blanches en sus du forfait standard</t>
    </r>
  </si>
  <si>
    <t>Relecture de lame/diagnostic</t>
  </si>
  <si>
    <t>Prestations standards</t>
  </si>
  <si>
    <t xml:space="preserve">Expertise technique additionnelle </t>
  </si>
  <si>
    <t xml:space="preserve">Temps Technicien de laboratoire </t>
  </si>
  <si>
    <r>
      <t>BIOLOGIE - Acte hors NABM RIHN -</t>
    </r>
    <r>
      <rPr>
        <b/>
        <i/>
        <sz val="11"/>
        <rFont val="Calibri"/>
        <family val="2"/>
        <scheme val="minor"/>
      </rPr>
      <t xml:space="preserve"> </t>
    </r>
    <r>
      <rPr>
        <i/>
        <sz val="11"/>
        <rFont val="Calibri"/>
        <family val="2"/>
        <scheme val="minor"/>
      </rPr>
      <t>coût réel, à évaluer en fonction de l'étude</t>
    </r>
  </si>
  <si>
    <t>BIOLOGIE - DOSAGES CENTRALISES</t>
  </si>
  <si>
    <t xml:space="preserve">nomenclature </t>
  </si>
  <si>
    <t xml:space="preserve">Expertise médicale additionnelle </t>
  </si>
  <si>
    <t>Prestations spécifiques - à évaluer en fonction de l'étude</t>
  </si>
  <si>
    <r>
      <t xml:space="preserve">Biologie : Intervention du service de garde (mise à disposition) </t>
    </r>
    <r>
      <rPr>
        <i/>
        <sz val="11"/>
        <rFont val="Calibri"/>
        <family val="2"/>
        <scheme val="minor"/>
      </rPr>
      <t>nuit,we, jour férié</t>
    </r>
  </si>
  <si>
    <r>
      <t>Biologie centralisée - Si non fait: montage dossier export</t>
    </r>
    <r>
      <rPr>
        <sz val="11"/>
        <rFont val="Calibri"/>
        <family val="2"/>
        <scheme val="minor"/>
      </rPr>
      <t xml:space="preserve"> (Temps biologiste, Pathologiste, Ingénieur - Hors France) - 2H</t>
    </r>
  </si>
  <si>
    <t>Par dossier</t>
  </si>
  <si>
    <r>
      <t xml:space="preserve">Biologie : Acheminement échantillons mode urgent intra-établissement :  </t>
    </r>
    <r>
      <rPr>
        <sz val="11"/>
        <rFont val="Calibri"/>
        <family val="2"/>
        <scheme val="minor"/>
      </rPr>
      <t>service clinique/laboratoire excecutant - Forfait 50€/prestation</t>
    </r>
  </si>
  <si>
    <r>
      <t xml:space="preserve">Selon la complexité de l'étude (intervention de structures multiples) et avec un budget en adéquation (indicateur 0,1 à 0,2% du montant total) 
</t>
    </r>
    <r>
      <rPr>
        <b/>
        <i/>
        <sz val="11"/>
        <rFont val="Calibri"/>
        <family val="2"/>
        <scheme val="minor"/>
      </rPr>
      <t>A déterminer en fonction de l'étude</t>
    </r>
  </si>
  <si>
    <r>
      <rPr>
        <b/>
        <sz val="11"/>
        <rFont val="Calibri"/>
        <family val="2"/>
        <scheme val="minor"/>
      </rPr>
      <t xml:space="preserve">Forfait de conservation temporaire à visée de recherche : stockage et sortie quelque soit la nature de l'échantillon (serum plasma, urine, ADN…) par boîte 100 échantillons 
</t>
    </r>
    <r>
      <rPr>
        <i/>
        <sz val="11"/>
        <rFont val="Calibri"/>
        <family val="2"/>
        <scheme val="minor"/>
      </rPr>
      <t>si requis par le protocole (centres associés)</t>
    </r>
    <r>
      <rPr>
        <b/>
        <sz val="11"/>
        <rFont val="Calibri"/>
        <family val="2"/>
        <scheme val="minor"/>
      </rPr>
      <t xml:space="preserve">
</t>
    </r>
    <r>
      <rPr>
        <i/>
        <sz val="11"/>
        <rFont val="Calibri"/>
        <family val="2"/>
        <scheme val="minor"/>
      </rPr>
      <t>Pour la constitution d'une biothèque centralisée, il convient au centre promoteur de monter son budget au cas par cas en fonction de l'importance de la biobanque réalisée et de la politique institutionnelle mise en place</t>
    </r>
  </si>
  <si>
    <r>
      <t xml:space="preserve">
</t>
    </r>
    <r>
      <rPr>
        <b/>
        <sz val="11"/>
        <color theme="1"/>
        <rFont val="Calibri"/>
        <family val="2"/>
        <scheme val="minor"/>
      </rPr>
      <t>Forfait</t>
    </r>
    <r>
      <rPr>
        <sz val="11"/>
        <color theme="1"/>
        <rFont val="Calibri"/>
        <family val="2"/>
        <scheme val="minor"/>
      </rPr>
      <t xml:space="preserve"> désarchivage de bloc/lames pour relecture centralisée : par dossier comprenant "recherche de lames,anonymisation,conditionnement, envoi, reclassement"
</t>
    </r>
    <r>
      <rPr>
        <b/>
        <sz val="11"/>
        <color theme="1"/>
        <rFont val="Calibri"/>
        <family val="2"/>
        <scheme val="minor"/>
      </rPr>
      <t>OU</t>
    </r>
    <r>
      <rPr>
        <sz val="11"/>
        <color theme="1"/>
        <rFont val="Calibri"/>
        <family val="2"/>
        <scheme val="minor"/>
      </rPr>
      <t xml:space="preserve"> - Sélection + coupe et envoi lame blanche/colorée (10 lames à maxima)
</t>
    </r>
    <r>
      <rPr>
        <b/>
        <sz val="11"/>
        <color theme="1"/>
        <rFont val="Calibri"/>
        <family val="2"/>
        <scheme val="minor"/>
      </rPr>
      <t>OU</t>
    </r>
    <r>
      <rPr>
        <sz val="11"/>
        <color theme="1"/>
        <rFont val="Calibri"/>
        <family val="2"/>
        <scheme val="minor"/>
      </rPr>
      <t xml:space="preserve"> - Préparation de copeaux à partir d'un bloc parrafine (tissu fixé) 
</t>
    </r>
    <r>
      <rPr>
        <b/>
        <sz val="11"/>
        <color theme="1"/>
        <rFont val="Calibri"/>
        <family val="2"/>
        <scheme val="minor"/>
      </rPr>
      <t>OU</t>
    </r>
    <r>
      <rPr>
        <sz val="11"/>
        <color theme="1"/>
        <rFont val="Calibri"/>
        <family val="2"/>
        <scheme val="minor"/>
      </rPr>
      <t xml:space="preserve"> - Sélection sur tissu frais ou fixé d'un bloc dédié à l'étude 
</t>
    </r>
    <r>
      <rPr>
        <i/>
        <sz val="11"/>
        <color theme="1"/>
        <rFont val="Calibri"/>
        <family val="2"/>
        <scheme val="minor"/>
      </rPr>
      <t xml:space="preserve">avec CR fiche structuré en plus ou annotations spécifiques </t>
    </r>
  </si>
  <si>
    <r>
      <rPr>
        <b/>
        <sz val="11"/>
        <color theme="1"/>
        <rFont val="Calibri"/>
        <family val="2"/>
        <scheme val="minor"/>
      </rPr>
      <t xml:space="preserve">Temps Tech labo spécifique </t>
    </r>
    <r>
      <rPr>
        <sz val="11"/>
        <color theme="1"/>
        <rFont val="Calibri"/>
        <family val="2"/>
        <scheme val="minor"/>
      </rPr>
      <t xml:space="preserve">(préparation spécifique dont micro-organismes/Buffy-coat/intervention d'un laboratoire supplémentaire) </t>
    </r>
    <r>
      <rPr>
        <i/>
        <sz val="11"/>
        <color theme="1"/>
        <rFont val="Calibri"/>
        <family val="2"/>
        <scheme val="minor"/>
      </rPr>
      <t>- si préparation requise dans le protocole, à évaluer en fonction de l'étude</t>
    </r>
  </si>
  <si>
    <r>
      <rPr>
        <b/>
        <sz val="11"/>
        <color theme="1"/>
        <rFont val="Calibri"/>
        <family val="2"/>
        <scheme val="minor"/>
      </rPr>
      <t>Extraction d'ADN</t>
    </r>
    <r>
      <rPr>
        <sz val="11"/>
        <color theme="1"/>
        <rFont val="Calibri"/>
        <family val="2"/>
        <scheme val="minor"/>
      </rPr>
      <t xml:space="preserve"> jusqu'à 4 ml de sang + ratio 260/280</t>
    </r>
  </si>
  <si>
    <t>Forfait par boite</t>
  </si>
  <si>
    <r>
      <rPr>
        <b/>
        <sz val="10"/>
        <rFont val="Calibri"/>
        <family val="2"/>
        <scheme val="minor"/>
      </rPr>
      <t>Forfait "frais de mise en place de l'essai en Imagerie"  :</t>
    </r>
    <r>
      <rPr>
        <sz val="10"/>
        <rFont val="Calibri"/>
        <family val="2"/>
        <scheme val="minor"/>
      </rPr>
      <t xml:space="preserve"> Actes d’imagerie à réaliser selon le suivi standard du patient pour une pathologie donnée
4h TEC + 1h médical 
</t>
    </r>
    <r>
      <rPr>
        <b/>
        <strike/>
        <sz val="10"/>
        <color rgb="FFFF0000"/>
        <rFont val="Calibri"/>
        <family val="2"/>
        <scheme val="minor"/>
      </rPr>
      <t/>
    </r>
  </si>
  <si>
    <t>Forfait "contribution au coût des  prestations externes de certification sur les dispositifs médicaux , calibration et étalonnage" (EARL,...)</t>
  </si>
  <si>
    <t xml:space="preserve">Estimation du temps médical </t>
  </si>
  <si>
    <r>
      <rPr>
        <b/>
        <sz val="10"/>
        <rFont val="Calibri"/>
        <family val="2"/>
        <scheme val="minor"/>
      </rPr>
      <t xml:space="preserve">Temps Médical : </t>
    </r>
    <r>
      <rPr>
        <sz val="10"/>
        <rFont val="Calibri"/>
        <family val="2"/>
        <scheme val="minor"/>
      </rPr>
      <t>temps médical en sus de la pratique courante y compris pour les examens réalisés en dehors du centre (tâches de post traitement,….. ) (1/2h médical par examen)</t>
    </r>
  </si>
  <si>
    <t>Estimation du temps TEC imagerie ou manipulateur recherche</t>
  </si>
  <si>
    <r>
      <rPr>
        <b/>
        <sz val="10"/>
        <rFont val="Calibri"/>
        <family val="2"/>
        <scheme val="minor"/>
      </rPr>
      <t xml:space="preserve">Temps TEC : mise en place de la traçabilité, des tableaux de bord, formation, gestion administrative.
</t>
    </r>
    <r>
      <rPr>
        <sz val="10"/>
        <rFont val="Calibri"/>
        <family val="2"/>
        <scheme val="minor"/>
      </rPr>
      <t>3h  temps TEC</t>
    </r>
  </si>
  <si>
    <r>
      <rPr>
        <b/>
        <sz val="10"/>
        <rFont val="Calibri"/>
        <family val="2"/>
        <scheme val="minor"/>
      </rPr>
      <t xml:space="preserve">Temps TEC: </t>
    </r>
    <r>
      <rPr>
        <sz val="10"/>
        <rFont val="Calibri"/>
        <family val="2"/>
        <scheme val="minor"/>
      </rPr>
      <t xml:space="preserve"> anonymisation/gravure des données, gravure de CD. 
1/2 h  temps TEC </t>
    </r>
  </si>
  <si>
    <r>
      <rPr>
        <b/>
        <sz val="10"/>
        <rFont val="Calibri"/>
        <family val="2"/>
        <scheme val="minor"/>
      </rPr>
      <t>Temps TEC</t>
    </r>
    <r>
      <rPr>
        <sz val="10"/>
        <rFont val="Calibri"/>
        <family val="2"/>
        <scheme val="minor"/>
      </rPr>
      <t xml:space="preserve"> : =  envoi des images et transmission des DTF (data transmittal form)
1/2 h temps TEC </t>
    </r>
  </si>
  <si>
    <r>
      <rPr>
        <b/>
        <sz val="10"/>
        <rFont val="Calibri"/>
        <family val="2"/>
        <scheme val="minor"/>
      </rPr>
      <t>Temps TEC</t>
    </r>
    <r>
      <rPr>
        <sz val="10"/>
        <rFont val="Calibri"/>
        <family val="2"/>
        <scheme val="minor"/>
      </rPr>
      <t xml:space="preserve"> : chargement sur le PACS des images réalisées à l'extérieur du centre  et gestion du dossier 
1/2 h temps TEC </t>
    </r>
  </si>
  <si>
    <r>
      <rPr>
        <b/>
        <sz val="10"/>
        <rFont val="Calibri"/>
        <family val="2"/>
        <scheme val="minor"/>
      </rPr>
      <t>Temps TEC</t>
    </r>
    <r>
      <rPr>
        <sz val="10"/>
        <rFont val="Calibri"/>
        <family val="2"/>
        <scheme val="minor"/>
      </rPr>
      <t xml:space="preserve"> pour la gestion des  prélèvements réalisés sous imagerie . 1h/prélévement. </t>
    </r>
    <r>
      <rPr>
        <i/>
        <sz val="10"/>
        <rFont val="Calibri"/>
        <family val="2"/>
        <scheme val="minor"/>
      </rPr>
      <t>(si non pris en compte dans la partie anatomo pathologie)</t>
    </r>
  </si>
  <si>
    <r>
      <t xml:space="preserve">Temps TEC Saisie CRF </t>
    </r>
    <r>
      <rPr>
        <sz val="10"/>
        <rFont val="Calibri"/>
        <family val="2"/>
        <scheme val="minor"/>
      </rPr>
      <t xml:space="preserve">
 1/2 h temps TEC  si applicable  </t>
    </r>
  </si>
  <si>
    <r>
      <t xml:space="preserve">Examen standard </t>
    </r>
    <r>
      <rPr>
        <sz val="10"/>
        <rFont val="Calibri"/>
        <family val="2"/>
        <scheme val="minor"/>
      </rPr>
      <t xml:space="preserve">
=   CCAM + forfait technique maximun + modificateur + médicament ou agent diagnostic </t>
    </r>
  </si>
  <si>
    <r>
      <rPr>
        <b/>
        <sz val="10"/>
        <rFont val="Calibri"/>
        <family val="2"/>
        <scheme val="minor"/>
      </rPr>
      <t>Examen plus long que le standard ou avec séquences ou incidences supplémentaires ou avec post-traitement spécifique</t>
    </r>
    <r>
      <rPr>
        <sz val="10"/>
        <rFont val="Calibri"/>
        <family val="2"/>
        <scheme val="minor"/>
      </rPr>
      <t xml:space="preserve">
=  (CCAM + forfait technique maximum ) x  temps supplémentaire/durée moyenne  + modificateur + médicament ou agent diagnostic </t>
    </r>
  </si>
  <si>
    <t>ACTES NON NOMENCLATURES</t>
  </si>
  <si>
    <t xml:space="preserve">Expertise médicale en Imagerie: savoir faire, investisement intellectuel, forfait intellectuel selon un barème et des indicateurs qualité= tous les examens y compris examens réalisés à l'extérieur </t>
  </si>
  <si>
    <t xml:space="preserve">par centre
</t>
  </si>
  <si>
    <t>par examen</t>
  </si>
  <si>
    <t>par équipement</t>
  </si>
  <si>
    <t>par modalité</t>
  </si>
  <si>
    <t>par examen
Si applicable</t>
  </si>
  <si>
    <t>Par monitoring
Si applicable</t>
  </si>
  <si>
    <t>par prélévement
Si applicable</t>
  </si>
  <si>
    <t xml:space="preserve">base CCAM + FT </t>
  </si>
  <si>
    <t>base CCAM + FT</t>
  </si>
  <si>
    <t>frais réel</t>
  </si>
  <si>
    <t>MODE OPERATOIRE</t>
  </si>
  <si>
    <r>
      <t xml:space="preserve">Ces certifications étant souvent réclamées à postériori de l’évaluation des surcoûts,  </t>
    </r>
    <r>
      <rPr>
        <b/>
        <sz val="10"/>
        <rFont val="Calibri"/>
        <family val="2"/>
        <scheme val="minor"/>
      </rPr>
      <t>il est nécessaire de prévoir systématiquement cette ligne en précisant « Facturation en fonction de la demande »</t>
    </r>
  </si>
  <si>
    <r>
      <t xml:space="preserve">Qu’il s’agisse de soin courant ou de surcoût,  tout examen , y compris ceux réalisés en dehors du centre,  nécessitant une relecture justifie de temps médical supplémentaire. </t>
    </r>
    <r>
      <rPr>
        <b/>
        <sz val="10"/>
        <rFont val="Calibri"/>
        <family val="2"/>
        <scheme val="minor"/>
      </rPr>
      <t>Cette ligne n'intègre pas l'expertise médicale</t>
    </r>
    <r>
      <rPr>
        <sz val="10"/>
        <rFont val="Calibri"/>
        <family val="2"/>
        <scheme val="minor"/>
      </rPr>
      <t xml:space="preserve">.
</t>
    </r>
    <r>
      <rPr>
        <b/>
        <sz val="10"/>
        <rFont val="Calibri"/>
        <family val="2"/>
        <scheme val="minor"/>
      </rPr>
      <t xml:space="preserve">Pour les examens réalisés en dehors du centre et nécessitant une relecture , ce temps  sera évalué et comptabilisé au moment de la facturation, si applicable. </t>
    </r>
    <r>
      <rPr>
        <sz val="10"/>
        <rFont val="Calibri"/>
        <family val="2"/>
        <scheme val="minor"/>
      </rPr>
      <t>La relecture d’un examen réalisé à l’extérieur du centre nécessite également du temps TEC justifié par l’enregistrement ou le téléchargement des données sur le PACS   et les réconciliations entre examens ou avec le dossier patient.  Ces tâches sont également dépendantes de la disponibilité du matériel. Ce temps doit alors être intégré dans la ligne « Temps TEC:  anonymisation/gravure des données, gravure de CD. » à hauteur d’ ½ h de temps TEC par examen</t>
    </r>
  </si>
  <si>
    <t>Ce temps correspond à la traçabilité des examens réalisés en Imagerie pour la recherche, phase indispensable à une gestion correcte des études et à la facturation  des actes.</t>
  </si>
  <si>
    <t>Forfait applicable qu'a la premiere facture (donc seulement si il y a au moins une inclusion)</t>
  </si>
  <si>
    <t xml:space="preserve">Attention à la fourniture/remboursement des prémédications quand elles sont spécifiquement liées à l'administration du médicament expérimental.
</t>
  </si>
  <si>
    <t xml:space="preserve"> IMAGERIE</t>
  </si>
  <si>
    <r>
      <rPr>
        <b/>
        <sz val="11"/>
        <color theme="1"/>
        <rFont val="Calibri"/>
        <family val="2"/>
        <scheme val="minor"/>
      </rPr>
      <t xml:space="preserve">Temps Tech labo </t>
    </r>
    <r>
      <rPr>
        <sz val="11"/>
        <color theme="1"/>
        <rFont val="Calibri"/>
        <family val="2"/>
        <scheme val="minor"/>
      </rPr>
      <t>(enregistrement, anonymisation, centrifugation, aliquotage, traçabilité) = 1h Max 10 aliquotes/visite</t>
    </r>
    <r>
      <rPr>
        <b/>
        <sz val="11"/>
        <color theme="1"/>
        <rFont val="Calibri"/>
        <family val="2"/>
        <scheme val="minor"/>
      </rPr>
      <t xml:space="preserve">
</t>
    </r>
    <r>
      <rPr>
        <i/>
        <sz val="11"/>
        <color theme="1"/>
        <rFont val="Calibri"/>
        <family val="2"/>
        <scheme val="minor"/>
      </rPr>
      <t>Par tranche de 10 aliquotes supplémentaires, un coût de 34€ sera appliqué</t>
    </r>
    <r>
      <rPr>
        <i/>
        <sz val="9"/>
        <color theme="1"/>
        <rFont val="Calibri"/>
        <family val="2"/>
        <scheme val="minor"/>
      </rPr>
      <t xml:space="preserve"> </t>
    </r>
  </si>
  <si>
    <r>
      <rPr>
        <b/>
        <sz val="10"/>
        <rFont val="Calibri"/>
        <family val="2"/>
        <scheme val="minor"/>
      </rPr>
      <t xml:space="preserve">Temps TEC  monitoring avec promoteur/CRO : </t>
    </r>
    <r>
      <rPr>
        <sz val="10"/>
        <rFont val="Calibri"/>
        <family val="2"/>
        <scheme val="minor"/>
      </rPr>
      <t xml:space="preserve">préparation des dossiers patients,  visite sur site  
</t>
    </r>
    <r>
      <rPr>
        <sz val="10"/>
        <rFont val="Calibri"/>
        <family val="2"/>
        <scheme val="minor"/>
      </rPr>
      <t>2 h par visite de monitoring</t>
    </r>
  </si>
  <si>
    <t xml:space="preserve">Coût </t>
  </si>
  <si>
    <t>TOTAL (€ HORS TAXE)</t>
  </si>
  <si>
    <t>Examen médical = de base une consultation (ligne 55)
Temps médical: pour valoriser tout ce qui va au delà de la consultation de base.
Exemple:
- En rhumatologie si examen de 70 articulations --&gt; on valorise du temps pour cela.
- Passation de questionnaires spécifiques qui doit être réalisée par l'investigateur et pas par le TEC</t>
  </si>
  <si>
    <r>
      <t xml:space="preserve">Ne pas comptabiliser si analyses biologiques </t>
    </r>
    <r>
      <rPr>
        <u/>
        <sz val="10"/>
        <rFont val="Calibri"/>
        <family val="2"/>
        <scheme val="minor"/>
      </rPr>
      <t xml:space="preserve">pour suivi biologique </t>
    </r>
    <r>
      <rPr>
        <sz val="10"/>
        <rFont val="Calibri"/>
        <family val="2"/>
        <scheme val="minor"/>
      </rPr>
      <t>réalisées en local (hématologie, biochimie, coagulation). Remplir la partie Actes nomenclatures NABM, RIHN
A utiliser quand prélèvements analysés en centralisé
MO de biologie-pathologie académique comme proposé pour les études industrielles</t>
    </r>
  </si>
  <si>
    <r>
      <t xml:space="preserve">Ce forfait  de 253 € est applicable à toute étude nécessitant de l' imagerie. Il intègre les tâches suivantes: prise de connaissance du protocole et de ses exigences, étude de faisabilité, élaboration des surcoûts en Imagerie , réponse aux questionnaires et  maitrise des BPC, réunion de mise en place, formation des équipes d'imagerie, rédaction des procédures pour le service
</t>
    </r>
    <r>
      <rPr>
        <b/>
        <sz val="10"/>
        <rFont val="Calibri"/>
        <family val="2"/>
        <scheme val="minor"/>
      </rPr>
      <t>Si la participation de plusieurs unités d'imagerie ou de l'utilisation de plusieurs modalités  est requise pour la mise en place, cette ligne  peut  être dupliquée. La duplication doit être justifiée par un investissement particulier et substantiel pour les différentes modalités, équipements ou services concernés. La décision sera de la responsabilité du service imagerie du centre coordonnateur et devra être applicable à tous les centres associés quel que soit les organisations.  A ne facturer qu'apres la premiere inclusion</t>
    </r>
  </si>
  <si>
    <r>
      <t xml:space="preserve">le forfait technique le plus élevé est applicable pour tous les examens réalisés en Scanner, IRM, et TEP.
Le médicament ou l'agent diagnostic  sont évalués au tarif officine ou au  prix négocié si l'agent réservé à l'usage hospitalier.
</t>
    </r>
    <r>
      <rPr>
        <b/>
        <sz val="10"/>
        <rFont val="Calibri"/>
        <family val="2"/>
        <scheme val="minor"/>
      </rPr>
      <t xml:space="preserve">Ce tarif ne s'applique pas aux plateformes d'imagerie universitaire. </t>
    </r>
  </si>
  <si>
    <r>
      <t xml:space="preserve">Afin de compenser le temps supplémentaire il est essentiel d’appliquer sur le surcout (Acte + FT + modificateurs) un coefficient  correspondant à 1 + le  ratio  temps supplémentaire par rapport à la durée moyenne d’un examen réalisé en soin courant pour une indication donnée.
</t>
    </r>
    <r>
      <rPr>
        <u/>
        <sz val="10"/>
        <rFont val="Calibri"/>
        <family val="2"/>
        <scheme val="minor"/>
      </rPr>
      <t>Pour exemple : IRM cérébrale chez l’adulte</t>
    </r>
    <r>
      <rPr>
        <sz val="10"/>
        <rFont val="Calibri"/>
        <family val="2"/>
        <scheme val="minor"/>
      </rPr>
      <t xml:space="preserve">
- temps d’examen normal 30 minutes : Acte CCAM : 69 € + FT 203,02€ = 272,02€  + Agent diagnostic 78,04€ (pas de modificateur applicable dans ce cas)
- Si l’étude nécessite une séquence supplémentaire qui va allonger l’examen de 10 minutes le coefficient  est de 1,3 et doit être appliqué sur 272,02€  c'est-à-dire 353,62€ + Agent diagnostic 78,04€
Le médicament ou l'agent diagnostic  sont évalués au tarif officine ou au  prix négocié si l'agent réservé à l'usage hospitalier. 
Dans le cadre du contrat unique seul le forfait technique le plus élevé est applicable pour tous les examens réalisés en Scanner, IRM, et TEP.
</t>
    </r>
    <r>
      <rPr>
        <b/>
        <sz val="10"/>
        <rFont val="Calibri"/>
        <family val="2"/>
        <scheme val="minor"/>
      </rPr>
      <t>Ce tarif ne s'applique pas aux plateformes d'imagerie universitaire</t>
    </r>
    <r>
      <rPr>
        <sz val="10"/>
        <rFont val="Calibri"/>
        <family val="2"/>
        <scheme val="minor"/>
      </rPr>
      <t xml:space="preserve">. </t>
    </r>
  </si>
  <si>
    <r>
      <t xml:space="preserve">La ligne expertise médicale recouvre l'investissement intellectuel et  l'ensemble des savoirs spécialisés de nature  scientifique et technique déployés par les radiologues et médecins nucléaires pour la réalisation  des examens réalisés en Imagerie pour la recherche. Elle se décline selon un barème à 3 niveaux: 
</t>
    </r>
    <r>
      <rPr>
        <b/>
        <sz val="10"/>
        <rFont val="Calibri"/>
        <family val="2"/>
        <scheme val="minor"/>
      </rPr>
      <t xml:space="preserve">niveau 1 </t>
    </r>
    <r>
      <rPr>
        <sz val="10"/>
        <rFont val="Calibri"/>
        <family val="2"/>
        <scheme val="minor"/>
      </rPr>
      <t xml:space="preserve">: bilan radiologique, échographie, ostéodensitométrie 
</t>
    </r>
    <r>
      <rPr>
        <b/>
        <sz val="10"/>
        <rFont val="Calibri"/>
        <family val="2"/>
        <scheme val="minor"/>
      </rPr>
      <t>niveau 2</t>
    </r>
    <r>
      <rPr>
        <sz val="10"/>
        <rFont val="Calibri"/>
        <family val="2"/>
        <scheme val="minor"/>
      </rPr>
      <t xml:space="preserve"> : IRM, Scanner, TEP, Scintigraphie et biopsie ; correspond à la production de données simples exigées par le protocole
</t>
    </r>
    <r>
      <rPr>
        <b/>
        <sz val="10"/>
        <rFont val="Calibri"/>
        <family val="2"/>
        <scheme val="minor"/>
      </rPr>
      <t>niveau 3</t>
    </r>
    <r>
      <rPr>
        <sz val="10"/>
        <rFont val="Calibri"/>
        <family val="2"/>
        <scheme val="minor"/>
      </rPr>
      <t xml:space="preserve"> : IRM, Scanner, TEP, Scintigraphie et biopsie ; correspond à la production de données somplexes et/ou spécifiques exigées par le protocole
La ligne expertise doit également être renseignée pour les examens réalisés à l'extérieur et nécessitant une relecture.
</t>
    </r>
    <r>
      <rPr>
        <b/>
        <sz val="10"/>
        <rFont val="Calibri"/>
        <family val="2"/>
        <scheme val="minor"/>
      </rPr>
      <t>Ce barème ne concerne que les actes réalisés dans le cadre d'une prestation d'imagerie pour une étude dont l'investigateur est un clinicien . Si le radiologue ou le médecin nucléaire est investigateur principal la Contrepartie financière est applicable.
Ce barème ne concerne pas les actes d'imagerie interventionnelle lourds pour lesquels le tarif doit être négocié entre le promoteur et le radiologue investigateur</t>
    </r>
  </si>
  <si>
    <t xml:space="preserve">Ne pas laisser de cellule vide en colonne G. Soit il y a un montant, 
soit elle est "A évaluer en fin d'étude" 
soit elle est "A facturer si applicable"
</t>
  </si>
  <si>
    <t xml:space="preserve">Par centre
</t>
  </si>
  <si>
    <r>
      <rPr>
        <b/>
        <sz val="11"/>
        <color indexed="8"/>
        <rFont val="Calibri"/>
        <family val="2"/>
        <scheme val="minor"/>
      </rPr>
      <t xml:space="preserve">Frais administratifs et mise en place.
</t>
    </r>
    <r>
      <rPr>
        <sz val="9"/>
        <color indexed="8"/>
        <rFont val="Calibri"/>
        <family val="2"/>
        <scheme val="minor"/>
      </rPr>
      <t>Enregistrement de la recherche, procédure d'élaboration de la convention et de la matrice, suivi financier et administratif de la convention, y compris des avenants 
Forfait appliqué pour chaque établissement associé
Facturé seulement lors de la premiére facturation si le centre a inclu au moins 1 patient</t>
    </r>
  </si>
  <si>
    <t>Estimation du temps médical - Cout Horaire 46,2€/h</t>
  </si>
  <si>
    <t xml:space="preserve"> 162,8 € par audit </t>
  </si>
  <si>
    <t>Estimation du temps TEC  - Cout Horaire 37,4€/h</t>
  </si>
  <si>
    <t>2 h a 37,4 Euros</t>
  </si>
  <si>
    <t>Estimation du temps infirmier - Cout Horaire 38,5€/h</t>
  </si>
  <si>
    <t>37,4€/h</t>
  </si>
  <si>
    <t>Tarif horaire 46,2€/h
A utiliser pour valoriser le temps de technicage si plusieurs prélèvements nécessaires pour biomarqueurs, ARN/ADN, Ig, pharmacogénomique…..
A utiliser aussi si préparation spécifique pour analyse en local (ex: Ficoll pour préparation de PBMC)</t>
  </si>
  <si>
    <t>225-975€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</si>
</sst>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44" formatCode="_-* #,##0.00\ &quot;€&quot;_-;\-* #,##0.00\ &quot;€&quot;_-;_-* &quot;-&quot;??\ &quot;€&quot;_-;_-@_-"/>
    <numFmt numFmtId="164" formatCode="#,##0.00\ &quot;€&quot;"/>
    <numFmt numFmtId="165" formatCode="_-* #,##0.00\ [$€-1]_-;\-* #,##0.00\ [$€-1]_-;_-* &quot;-&quot;??\ [$€-1]_-"/>
  </numFmts>
  <fonts count="3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Calibri"/>
      <family val="2"/>
      <scheme val="minor"/>
    </font>
    <font>
      <sz val="11"/>
      <color rgb="FFFF0000"/>
      <name val="Calibri"/>
      <family val="2"/>
      <scheme val="minor"/>
    </font>
    <font>
      <b/>
      <sz val="11"/>
      <color theme="1"/>
      <name val="Calibri"/>
      <family val="2"/>
      <scheme val="minor"/>
    </font>
    <font>
      <b/>
      <sz val="11"/>
      <color rgb="FF00B050"/>
      <name val="Calibri"/>
      <family val="2"/>
      <scheme val="minor"/>
    </font>
    <font>
      <b/>
      <sz val="10"/>
      <name val="Calibri"/>
      <family val="2"/>
      <scheme val="minor"/>
    </font>
    <font>
      <sz val="11"/>
      <name val="Calibri"/>
      <family val="2"/>
      <scheme val="minor"/>
    </font>
    <font>
      <b/>
      <sz val="11"/>
      <name val="Calibri"/>
      <family val="2"/>
      <scheme val="minor"/>
    </font>
    <font>
      <b/>
      <sz val="11"/>
      <color theme="9" tint="-0.249977111117893"/>
      <name val="Calibri"/>
      <family val="2"/>
      <scheme val="minor"/>
    </font>
    <font>
      <sz val="11"/>
      <color theme="9" tint="-0.249977111117893"/>
      <name val="Calibri"/>
      <family val="2"/>
      <scheme val="minor"/>
    </font>
    <font>
      <b/>
      <i/>
      <sz val="11"/>
      <color rgb="FF00B050"/>
      <name val="Calibri"/>
      <family val="2"/>
      <scheme val="minor"/>
    </font>
    <font>
      <b/>
      <i/>
      <sz val="11"/>
      <name val="Calibri"/>
      <family val="2"/>
      <scheme val="minor"/>
    </font>
    <font>
      <b/>
      <sz val="11"/>
      <color rgb="FFFF0000"/>
      <name val="Calibri"/>
      <family val="2"/>
      <scheme val="minor"/>
    </font>
    <font>
      <b/>
      <sz val="14"/>
      <color theme="0"/>
      <name val="Calibri"/>
      <family val="2"/>
      <scheme val="minor"/>
    </font>
    <font>
      <b/>
      <sz val="14"/>
      <color theme="1"/>
      <name val="Calibri"/>
      <family val="2"/>
      <scheme val="minor"/>
    </font>
    <font>
      <b/>
      <sz val="11"/>
      <color indexed="8"/>
      <name val="Calibri"/>
      <family val="2"/>
      <scheme val="minor"/>
    </font>
    <font>
      <b/>
      <sz val="10"/>
      <color theme="1"/>
      <name val="Calibri"/>
      <family val="2"/>
      <scheme val="minor"/>
    </font>
    <font>
      <sz val="10"/>
      <color theme="1"/>
      <name val="Calibri"/>
      <family val="2"/>
      <scheme val="minor"/>
    </font>
    <font>
      <b/>
      <sz val="11"/>
      <color theme="0"/>
      <name val="Arial"/>
      <family val="2"/>
    </font>
    <font>
      <sz val="11"/>
      <color indexed="8"/>
      <name val="Calibri"/>
      <family val="2"/>
      <scheme val="minor"/>
    </font>
    <font>
      <sz val="9"/>
      <color indexed="8"/>
      <name val="Calibri"/>
      <family val="2"/>
      <scheme val="minor"/>
    </font>
    <font>
      <sz val="9"/>
      <name val="Calibri"/>
      <family val="2"/>
      <scheme val="minor"/>
    </font>
    <font>
      <sz val="11"/>
      <color theme="0"/>
      <name val="Arial"/>
      <family val="2"/>
    </font>
    <font>
      <sz val="11"/>
      <color rgb="FFBCCFE6"/>
      <name val="Calibri"/>
      <family val="2"/>
      <scheme val="minor"/>
    </font>
    <font>
      <sz val="11"/>
      <color theme="4" tint="-0.249977111117893"/>
      <name val="Calibri"/>
      <family val="2"/>
      <scheme val="minor"/>
    </font>
    <font>
      <b/>
      <sz val="11"/>
      <color theme="4" tint="-0.249977111117893"/>
      <name val="Calibri"/>
      <family val="2"/>
      <scheme val="minor"/>
    </font>
    <font>
      <i/>
      <sz val="10"/>
      <name val="Calibri"/>
      <family val="2"/>
      <scheme val="minor"/>
    </font>
    <font>
      <u/>
      <sz val="10"/>
      <name val="Calibri"/>
      <family val="2"/>
      <scheme val="minor"/>
    </font>
    <font>
      <i/>
      <sz val="11"/>
      <color theme="1"/>
      <name val="Calibri"/>
      <family val="2"/>
      <scheme val="minor"/>
    </font>
    <font>
      <i/>
      <sz val="9"/>
      <color theme="1"/>
      <name val="Calibri"/>
      <family val="2"/>
      <scheme val="minor"/>
    </font>
    <font>
      <i/>
      <sz val="11"/>
      <name val="Calibri"/>
      <family val="2"/>
      <scheme val="minor"/>
    </font>
    <font>
      <b/>
      <sz val="12"/>
      <color theme="0"/>
      <name val="Calibri"/>
      <family val="2"/>
      <scheme val="minor"/>
    </font>
    <font>
      <b/>
      <strike/>
      <sz val="10"/>
      <color rgb="FFFF0000"/>
      <name val="Calibri"/>
      <family val="2"/>
      <scheme val="minor"/>
    </font>
    <font>
      <b/>
      <sz val="10"/>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indexed="9"/>
        <bgColor indexed="64"/>
      </patternFill>
    </fill>
    <fill>
      <patternFill patternType="solid">
        <fgColor rgb="FF006F80"/>
        <bgColor indexed="64"/>
      </patternFill>
    </fill>
    <fill>
      <patternFill patternType="solid">
        <fgColor rgb="FF01A87A"/>
        <bgColor indexed="64"/>
      </patternFill>
    </fill>
    <fill>
      <patternFill patternType="solid">
        <fgColor rgb="FFBCCFE6"/>
        <bgColor indexed="64"/>
      </patternFill>
    </fill>
    <fill>
      <patternFill patternType="solid">
        <fgColor theme="0" tint="-0.14999847407452621"/>
        <bgColor indexed="64"/>
      </patternFill>
    </fill>
    <fill>
      <patternFill patternType="solid">
        <fgColor rgb="FFE35487"/>
        <bgColor indexed="64"/>
      </patternFill>
    </fill>
    <fill>
      <patternFill patternType="solid">
        <fgColor rgb="FFDDD9C4"/>
        <bgColor indexed="64"/>
      </patternFill>
    </fill>
    <fill>
      <patternFill patternType="solid">
        <fgColor theme="8"/>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hair">
        <color auto="1"/>
      </right>
      <top style="hair">
        <color auto="1"/>
      </top>
      <bottom style="hair">
        <color auto="1"/>
      </bottom>
      <diagonal/>
    </border>
  </borders>
  <cellStyleXfs count="8">
    <xf numFmtId="0" fontId="0" fillId="0" borderId="0"/>
    <xf numFmtId="0" fontId="1" fillId="0" borderId="0"/>
    <xf numFmtId="44" fontId="1" fillId="0" borderId="0" applyFont="0" applyFill="0" applyBorder="0" applyAlignment="0" applyProtection="0"/>
    <xf numFmtId="0" fontId="2" fillId="0" borderId="0"/>
    <xf numFmtId="44" fontId="1" fillId="0" borderId="0" applyFont="0" applyFill="0" applyBorder="0" applyAlignment="0" applyProtection="0"/>
    <xf numFmtId="165" fontId="2" fillId="0" borderId="0" applyFont="0" applyFill="0" applyBorder="0" applyAlignment="0" applyProtection="0"/>
    <xf numFmtId="44" fontId="3" fillId="0" borderId="0" applyFont="0" applyFill="0" applyBorder="0" applyAlignment="0" applyProtection="0"/>
    <xf numFmtId="0" fontId="1" fillId="0" borderId="0"/>
  </cellStyleXfs>
  <cellXfs count="238">
    <xf numFmtId="0" fontId="0" fillId="0" borderId="0" xfId="0"/>
    <xf numFmtId="0" fontId="0" fillId="0" borderId="0" xfId="0" applyFont="1" applyAlignment="1">
      <alignment wrapText="1"/>
    </xf>
    <xf numFmtId="164" fontId="0" fillId="0" borderId="0" xfId="0" applyNumberFormat="1" applyFont="1" applyFill="1" applyBorder="1" applyAlignment="1">
      <alignment horizontal="right" wrapText="1"/>
    </xf>
    <xf numFmtId="0" fontId="0" fillId="0" borderId="0" xfId="0" applyFont="1" applyFill="1" applyAlignment="1">
      <alignment wrapText="1"/>
    </xf>
    <xf numFmtId="0" fontId="7" fillId="0" borderId="0" xfId="0" applyFont="1" applyAlignment="1">
      <alignment horizontal="center" wrapText="1"/>
    </xf>
    <xf numFmtId="0" fontId="4" fillId="0" borderId="0" xfId="0" applyFont="1" applyAlignment="1">
      <alignment wrapText="1"/>
    </xf>
    <xf numFmtId="0" fontId="6" fillId="0" borderId="0" xfId="0" applyFont="1"/>
    <xf numFmtId="0" fontId="0" fillId="0" borderId="0" xfId="0" applyFont="1"/>
    <xf numFmtId="164" fontId="9" fillId="0" borderId="0" xfId="0" applyNumberFormat="1" applyFont="1"/>
    <xf numFmtId="164" fontId="0" fillId="0" borderId="0" xfId="0" applyNumberFormat="1" applyFont="1"/>
    <xf numFmtId="0" fontId="6" fillId="0" borderId="0" xfId="0" applyFont="1" applyAlignment="1">
      <alignment wrapText="1"/>
    </xf>
    <xf numFmtId="0" fontId="0" fillId="0" borderId="0" xfId="0" applyFont="1" applyBorder="1"/>
    <xf numFmtId="164" fontId="9" fillId="0" borderId="0" xfId="0" applyNumberFormat="1" applyFont="1" applyBorder="1"/>
    <xf numFmtId="0" fontId="11" fillId="0" borderId="0" xfId="0" applyFont="1" applyAlignment="1">
      <alignment vertical="center" wrapText="1"/>
    </xf>
    <xf numFmtId="0" fontId="0" fillId="0" borderId="0" xfId="0" applyFont="1" applyAlignment="1">
      <alignment vertical="center" wrapText="1"/>
    </xf>
    <xf numFmtId="0" fontId="12" fillId="0" borderId="0" xfId="0" applyFont="1" applyFill="1" applyAlignment="1">
      <alignment wrapText="1"/>
    </xf>
    <xf numFmtId="0" fontId="9" fillId="0" borderId="0" xfId="0" applyFont="1" applyAlignment="1"/>
    <xf numFmtId="0" fontId="9" fillId="0" borderId="0" xfId="0" applyFont="1" applyAlignment="1">
      <alignment wrapText="1"/>
    </xf>
    <xf numFmtId="0" fontId="9" fillId="0" borderId="0" xfId="0" applyFont="1" applyAlignment="1">
      <alignment vertical="center" wrapText="1"/>
    </xf>
    <xf numFmtId="0" fontId="10" fillId="0" borderId="0" xfId="0" applyFont="1" applyFill="1" applyAlignment="1">
      <alignment vertical="center" wrapText="1"/>
    </xf>
    <xf numFmtId="0" fontId="10" fillId="0" borderId="0" xfId="0" applyFont="1" applyFill="1" applyAlignment="1"/>
    <xf numFmtId="0" fontId="9" fillId="0" borderId="0" xfId="0" applyFont="1"/>
    <xf numFmtId="0" fontId="12" fillId="0" borderId="0" xfId="0" applyFont="1" applyAlignment="1">
      <alignment vertical="center" wrapText="1"/>
    </xf>
    <xf numFmtId="0" fontId="5" fillId="0" borderId="0" xfId="0" applyFont="1" applyAlignment="1">
      <alignment wrapText="1"/>
    </xf>
    <xf numFmtId="0" fontId="10" fillId="0" borderId="0" xfId="0" applyFont="1" applyAlignment="1">
      <alignment vertical="center" wrapText="1"/>
    </xf>
    <xf numFmtId="0" fontId="10" fillId="0" borderId="0" xfId="0" applyFont="1"/>
    <xf numFmtId="0" fontId="14" fillId="0" borderId="9" xfId="0" applyFont="1" applyFill="1" applyBorder="1" applyAlignment="1">
      <alignment horizontal="left" vertical="top" wrapText="1"/>
    </xf>
    <xf numFmtId="0" fontId="14" fillId="0" borderId="0" xfId="0" applyFont="1" applyFill="1" applyBorder="1" applyAlignment="1">
      <alignment horizontal="left" vertical="top" wrapText="1"/>
    </xf>
    <xf numFmtId="164" fontId="14" fillId="0" borderId="0" xfId="0" applyNumberFormat="1" applyFont="1" applyFill="1" applyBorder="1" applyAlignment="1">
      <alignment horizontal="left" vertical="top" wrapText="1"/>
    </xf>
    <xf numFmtId="164" fontId="9" fillId="0" borderId="0" xfId="0" applyNumberFormat="1" applyFont="1" applyFill="1" applyBorder="1" applyAlignment="1">
      <alignment horizontal="right" wrapText="1"/>
    </xf>
    <xf numFmtId="0" fontId="4" fillId="0" borderId="0" xfId="0" applyFont="1" applyFill="1" applyAlignment="1">
      <alignment wrapText="1"/>
    </xf>
    <xf numFmtId="0" fontId="0" fillId="0" borderId="4" xfId="0" applyFont="1" applyBorder="1" applyAlignment="1">
      <alignment horizontal="center"/>
    </xf>
    <xf numFmtId="164" fontId="0" fillId="0" borderId="0" xfId="0" applyNumberFormat="1" applyFont="1" applyBorder="1" applyAlignment="1">
      <alignment horizontal="center"/>
    </xf>
    <xf numFmtId="164" fontId="0" fillId="0" borderId="0" xfId="0" applyNumberFormat="1" applyFont="1" applyBorder="1" applyAlignment="1">
      <alignment horizontal="right"/>
    </xf>
    <xf numFmtId="0" fontId="6" fillId="0" borderId="5" xfId="0" applyFont="1" applyBorder="1" applyAlignment="1">
      <alignment horizontal="center"/>
    </xf>
    <xf numFmtId="164" fontId="6" fillId="0" borderId="5" xfId="0" applyNumberFormat="1" applyFont="1" applyBorder="1" applyAlignment="1">
      <alignment horizontal="right"/>
    </xf>
    <xf numFmtId="0" fontId="0" fillId="0" borderId="0" xfId="0" applyFont="1" applyFill="1"/>
    <xf numFmtId="6" fontId="12" fillId="0" borderId="0" xfId="0" applyNumberFormat="1" applyFont="1" applyFill="1" applyAlignment="1">
      <alignment vertical="center" wrapText="1"/>
    </xf>
    <xf numFmtId="0" fontId="12" fillId="0" borderId="0" xfId="0" applyFont="1" applyFill="1" applyAlignment="1">
      <alignment vertical="center" wrapText="1"/>
    </xf>
    <xf numFmtId="0" fontId="0" fillId="0" borderId="0" xfId="0" applyFont="1" applyFill="1" applyAlignment="1">
      <alignment vertical="center" wrapText="1"/>
    </xf>
    <xf numFmtId="0" fontId="11" fillId="0" borderId="0" xfId="0" applyFont="1" applyFill="1" applyAlignment="1">
      <alignment vertical="center" wrapText="1"/>
    </xf>
    <xf numFmtId="0" fontId="5" fillId="0" borderId="0" xfId="0" applyFont="1" applyFill="1" applyAlignment="1">
      <alignment vertical="center" wrapText="1"/>
    </xf>
    <xf numFmtId="6" fontId="0" fillId="0" borderId="0" xfId="0" applyNumberFormat="1" applyFont="1" applyFill="1" applyAlignment="1">
      <alignment vertical="center" wrapText="1"/>
    </xf>
    <xf numFmtId="0" fontId="5" fillId="0" borderId="0" xfId="0" applyFont="1"/>
    <xf numFmtId="0" fontId="5" fillId="0" borderId="0" xfId="0" applyFont="1" applyAlignment="1">
      <alignment vertical="center" wrapText="1"/>
    </xf>
    <xf numFmtId="0" fontId="15" fillId="0" borderId="0" xfId="0" applyFont="1" applyAlignment="1">
      <alignment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10" fillId="0" borderId="0" xfId="0" applyFont="1" applyAlignment="1">
      <alignment wrapText="1"/>
    </xf>
    <xf numFmtId="0" fontId="10" fillId="0" borderId="0" xfId="0" applyFont="1" applyFill="1" applyAlignment="1">
      <alignment wrapText="1"/>
    </xf>
    <xf numFmtId="0" fontId="19" fillId="0" borderId="0" xfId="0" applyFont="1"/>
    <xf numFmtId="0" fontId="20" fillId="0" borderId="0" xfId="0" applyFont="1"/>
    <xf numFmtId="164" fontId="4" fillId="0" borderId="0" xfId="0" applyNumberFormat="1" applyFont="1"/>
    <xf numFmtId="164" fontId="20" fillId="0" borderId="0" xfId="0" applyNumberFormat="1" applyFont="1"/>
    <xf numFmtId="0" fontId="20" fillId="0" borderId="0" xfId="0" applyFont="1" applyAlignment="1">
      <alignment wrapText="1"/>
    </xf>
    <xf numFmtId="0" fontId="20" fillId="0" borderId="0" xfId="0" applyFont="1" applyBorder="1"/>
    <xf numFmtId="164" fontId="4" fillId="0" borderId="0" xfId="0" applyNumberFormat="1" applyFont="1" applyBorder="1"/>
    <xf numFmtId="0" fontId="20" fillId="0" borderId="0" xfId="0" applyFont="1" applyAlignment="1">
      <alignment horizontal="center" vertical="center" wrapText="1"/>
    </xf>
    <xf numFmtId="0" fontId="8" fillId="0" borderId="0" xfId="0" applyFont="1" applyAlignment="1">
      <alignment horizontal="left" wrapText="1"/>
    </xf>
    <xf numFmtId="0" fontId="9" fillId="9" borderId="3" xfId="0" applyFont="1" applyFill="1" applyBorder="1" applyAlignment="1">
      <alignment vertical="center" wrapText="1"/>
    </xf>
    <xf numFmtId="164" fontId="0" fillId="10" borderId="11" xfId="0" applyNumberFormat="1" applyFont="1" applyFill="1" applyBorder="1"/>
    <xf numFmtId="0" fontId="9" fillId="0" borderId="1" xfId="0" applyFont="1" applyBorder="1" applyAlignment="1">
      <alignment wrapText="1"/>
    </xf>
    <xf numFmtId="2" fontId="9" fillId="0" borderId="1" xfId="0" applyNumberFormat="1" applyFont="1" applyBorder="1" applyAlignment="1">
      <alignment wrapText="1"/>
    </xf>
    <xf numFmtId="164" fontId="9" fillId="0" borderId="1" xfId="0" applyNumberFormat="1" applyFont="1" applyFill="1" applyBorder="1" applyAlignment="1">
      <alignment wrapText="1"/>
    </xf>
    <xf numFmtId="0" fontId="10" fillId="0" borderId="1" xfId="0" applyFont="1" applyBorder="1" applyAlignment="1">
      <alignment wrapText="1"/>
    </xf>
    <xf numFmtId="0" fontId="9" fillId="4" borderId="1" xfId="0" applyFont="1" applyFill="1" applyBorder="1" applyAlignment="1">
      <alignment wrapText="1"/>
    </xf>
    <xf numFmtId="0" fontId="9" fillId="0" borderId="1" xfId="0" applyFont="1" applyFill="1" applyBorder="1" applyAlignment="1">
      <alignment wrapText="1"/>
    </xf>
    <xf numFmtId="164" fontId="9" fillId="0" borderId="4" xfId="0" applyNumberFormat="1" applyFont="1" applyFill="1" applyBorder="1" applyAlignment="1">
      <alignment wrapText="1"/>
    </xf>
    <xf numFmtId="0" fontId="0" fillId="0" borderId="4" xfId="0" applyFont="1" applyBorder="1" applyAlignment="1">
      <alignment wrapText="1"/>
    </xf>
    <xf numFmtId="0" fontId="9" fillId="0" borderId="4" xfId="0" applyFont="1" applyBorder="1" applyAlignment="1">
      <alignment wrapText="1"/>
    </xf>
    <xf numFmtId="0" fontId="0" fillId="0" borderId="4" xfId="0" applyFont="1" applyFill="1" applyBorder="1" applyAlignment="1">
      <alignment wrapText="1"/>
    </xf>
    <xf numFmtId="0" fontId="0" fillId="0" borderId="1" xfId="0" applyFont="1" applyFill="1" applyBorder="1" applyAlignment="1">
      <alignment wrapText="1"/>
    </xf>
    <xf numFmtId="0" fontId="0" fillId="0" borderId="1" xfId="0" applyFont="1" applyBorder="1" applyAlignment="1">
      <alignment wrapText="1"/>
    </xf>
    <xf numFmtId="0" fontId="10" fillId="0" borderId="2" xfId="0" applyFont="1" applyBorder="1" applyAlignment="1">
      <alignment wrapText="1"/>
    </xf>
    <xf numFmtId="0" fontId="0" fillId="0" borderId="2" xfId="0" applyFont="1" applyBorder="1" applyAlignment="1">
      <alignment wrapText="1"/>
    </xf>
    <xf numFmtId="0" fontId="6" fillId="2" borderId="1" xfId="0" applyFont="1" applyFill="1" applyBorder="1" applyAlignment="1">
      <alignment wrapText="1"/>
    </xf>
    <xf numFmtId="0" fontId="0" fillId="2" borderId="2" xfId="0" applyFont="1" applyFill="1" applyBorder="1" applyAlignment="1">
      <alignment wrapText="1"/>
    </xf>
    <xf numFmtId="0" fontId="22" fillId="0" borderId="1" xfId="0" applyFont="1" applyBorder="1" applyAlignment="1">
      <alignment wrapText="1"/>
    </xf>
    <xf numFmtId="0" fontId="6"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9" fillId="0" borderId="5" xfId="0" applyNumberFormat="1" applyFont="1" applyBorder="1"/>
    <xf numFmtId="1" fontId="9" fillId="0" borderId="4" xfId="0" applyNumberFormat="1" applyFont="1" applyFill="1" applyBorder="1" applyAlignment="1">
      <alignment wrapText="1"/>
    </xf>
    <xf numFmtId="1" fontId="9" fillId="0" borderId="1" xfId="0" applyNumberFormat="1" applyFont="1" applyFill="1" applyBorder="1" applyAlignment="1">
      <alignment wrapText="1"/>
    </xf>
    <xf numFmtId="1" fontId="9" fillId="0" borderId="0" xfId="0" applyNumberFormat="1" applyFont="1" applyAlignment="1">
      <alignment horizontal="left"/>
    </xf>
    <xf numFmtId="1" fontId="4" fillId="0" borderId="0" xfId="0" applyNumberFormat="1" applyFont="1" applyAlignment="1">
      <alignment horizontal="left"/>
    </xf>
    <xf numFmtId="1" fontId="10" fillId="0" borderId="2" xfId="0" applyNumberFormat="1" applyFont="1" applyBorder="1" applyAlignment="1">
      <alignment horizontal="center" vertical="center" wrapText="1"/>
    </xf>
    <xf numFmtId="1" fontId="9" fillId="0" borderId="0" xfId="0" applyNumberFormat="1" applyFont="1" applyBorder="1" applyAlignment="1">
      <alignment horizontal="left"/>
    </xf>
    <xf numFmtId="164" fontId="27" fillId="0" borderId="1" xfId="0" applyNumberFormat="1" applyFont="1" applyFill="1" applyBorder="1" applyAlignment="1">
      <alignment wrapText="1"/>
    </xf>
    <xf numFmtId="1" fontId="27" fillId="0" borderId="1" xfId="0" applyNumberFormat="1" applyFont="1" applyFill="1" applyBorder="1" applyAlignment="1">
      <alignment wrapText="1"/>
    </xf>
    <xf numFmtId="1" fontId="27" fillId="0" borderId="2" xfId="0" applyNumberFormat="1" applyFont="1" applyFill="1" applyBorder="1" applyAlignment="1">
      <alignment wrapText="1"/>
    </xf>
    <xf numFmtId="164" fontId="4" fillId="0" borderId="1" xfId="0" applyNumberFormat="1" applyFont="1" applyFill="1" applyBorder="1" applyAlignment="1">
      <alignment wrapText="1"/>
    </xf>
    <xf numFmtId="0" fontId="4" fillId="0" borderId="1" xfId="0" applyFont="1" applyBorder="1" applyAlignment="1">
      <alignment wrapText="1"/>
    </xf>
    <xf numFmtId="0" fontId="4" fillId="0" borderId="1" xfId="0" applyFont="1" applyFill="1" applyBorder="1" applyAlignment="1">
      <alignment wrapText="1"/>
    </xf>
    <xf numFmtId="0" fontId="4" fillId="0" borderId="2" xfId="0" applyFont="1" applyBorder="1" applyAlignment="1">
      <alignment vertical="center" wrapText="1"/>
    </xf>
    <xf numFmtId="0" fontId="4" fillId="0" borderId="8" xfId="0" applyFont="1" applyBorder="1" applyAlignment="1">
      <alignment wrapText="1"/>
    </xf>
    <xf numFmtId="0" fontId="4" fillId="0" borderId="8" xfId="0" applyFont="1" applyBorder="1" applyAlignment="1">
      <alignment vertical="center" wrapText="1"/>
    </xf>
    <xf numFmtId="0" fontId="4" fillId="0" borderId="4" xfId="0" applyFont="1" applyBorder="1" applyAlignment="1">
      <alignment vertical="center" wrapText="1"/>
    </xf>
    <xf numFmtId="164" fontId="4" fillId="0" borderId="2" xfId="0" applyNumberFormat="1" applyFont="1" applyFill="1" applyBorder="1" applyAlignment="1">
      <alignment wrapText="1"/>
    </xf>
    <xf numFmtId="0" fontId="4" fillId="2" borderId="1" xfId="0" applyFont="1" applyFill="1" applyBorder="1" applyAlignment="1">
      <alignment wrapText="1"/>
    </xf>
    <xf numFmtId="164" fontId="4" fillId="2" borderId="1" xfId="0" applyNumberFormat="1" applyFont="1" applyFill="1" applyBorder="1" applyAlignment="1">
      <alignment wrapText="1"/>
    </xf>
    <xf numFmtId="0" fontId="6" fillId="0" borderId="1" xfId="0" applyFont="1" applyFill="1" applyBorder="1" applyAlignment="1">
      <alignment wrapText="1"/>
    </xf>
    <xf numFmtId="0" fontId="0" fillId="2" borderId="1" xfId="0" applyFont="1" applyFill="1" applyBorder="1" applyAlignment="1">
      <alignment wrapText="1"/>
    </xf>
    <xf numFmtId="0" fontId="10" fillId="2" borderId="0" xfId="0" applyFont="1" applyFill="1" applyAlignment="1">
      <alignment wrapText="1"/>
    </xf>
    <xf numFmtId="0" fontId="10" fillId="2" borderId="0" xfId="0" applyFont="1" applyFill="1"/>
    <xf numFmtId="0" fontId="9" fillId="2" borderId="1" xfId="0" applyFont="1" applyFill="1" applyBorder="1" applyAlignment="1">
      <alignment wrapText="1"/>
    </xf>
    <xf numFmtId="0" fontId="0" fillId="2" borderId="0" xfId="0" applyFill="1"/>
    <xf numFmtId="0" fontId="0" fillId="0" borderId="0" xfId="0" applyAlignment="1">
      <alignment vertical="top"/>
    </xf>
    <xf numFmtId="0" fontId="0" fillId="0" borderId="0" xfId="0" applyAlignment="1"/>
    <xf numFmtId="0" fontId="0" fillId="0" borderId="0" xfId="0" applyBorder="1" applyAlignment="1">
      <alignment horizontal="center" vertical="center"/>
    </xf>
    <xf numFmtId="0" fontId="6" fillId="2" borderId="4" xfId="0" applyFont="1" applyFill="1" applyBorder="1" applyAlignment="1">
      <alignment wrapText="1"/>
    </xf>
    <xf numFmtId="0" fontId="0" fillId="0" borderId="0" xfId="0" applyFont="1" applyBorder="1" applyAlignment="1">
      <alignment vertical="center" wrapText="1"/>
    </xf>
    <xf numFmtId="0" fontId="7"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5" fillId="0" borderId="0" xfId="0" applyFont="1" applyFill="1" applyBorder="1" applyAlignment="1">
      <alignment wrapText="1"/>
    </xf>
    <xf numFmtId="0" fontId="0" fillId="0" borderId="0" xfId="0" applyFont="1" applyBorder="1" applyAlignment="1">
      <alignment wrapText="1"/>
    </xf>
    <xf numFmtId="0" fontId="10" fillId="0" borderId="0" xfId="0" applyFont="1" applyFill="1" applyBorder="1" applyAlignment="1">
      <alignment vertical="center" wrapText="1"/>
    </xf>
    <xf numFmtId="0" fontId="11" fillId="0" borderId="0" xfId="0" applyFont="1" applyBorder="1" applyAlignment="1">
      <alignment vertical="center" wrapText="1"/>
    </xf>
    <xf numFmtId="0" fontId="5" fillId="0" borderId="0" xfId="0" applyFont="1" applyBorder="1" applyAlignment="1">
      <alignment wrapText="1"/>
    </xf>
    <xf numFmtId="0" fontId="10" fillId="0" borderId="0" xfId="0" applyFont="1" applyBorder="1" applyAlignment="1">
      <alignment vertical="center" wrapText="1"/>
    </xf>
    <xf numFmtId="0" fontId="7" fillId="2" borderId="0" xfId="0" applyFont="1" applyFill="1" applyBorder="1" applyAlignment="1">
      <alignment vertical="center" wrapText="1"/>
    </xf>
    <xf numFmtId="0" fontId="10" fillId="2" borderId="0" xfId="0" applyFont="1" applyFill="1" applyBorder="1" applyAlignment="1">
      <alignment vertical="center" wrapText="1"/>
    </xf>
    <xf numFmtId="0" fontId="4" fillId="2" borderId="16" xfId="0" applyFont="1" applyFill="1" applyBorder="1" applyAlignment="1">
      <alignment vertical="center" wrapText="1"/>
    </xf>
    <xf numFmtId="0" fontId="4" fillId="2" borderId="16" xfId="0" applyFont="1" applyFill="1" applyBorder="1" applyAlignment="1">
      <alignment wrapText="1"/>
    </xf>
    <xf numFmtId="0" fontId="22" fillId="0" borderId="4" xfId="0" applyFont="1" applyBorder="1" applyAlignment="1">
      <alignment wrapText="1"/>
    </xf>
    <xf numFmtId="1" fontId="9" fillId="0" borderId="4" xfId="0" applyNumberFormat="1" applyFont="1" applyBorder="1" applyAlignment="1">
      <alignment wrapText="1"/>
    </xf>
    <xf numFmtId="164" fontId="9" fillId="0" borderId="4" xfId="0" applyNumberFormat="1" applyFont="1" applyBorder="1" applyAlignment="1">
      <alignment wrapText="1"/>
    </xf>
    <xf numFmtId="164" fontId="0" fillId="10" borderId="1" xfId="0" applyNumberFormat="1" applyFont="1" applyFill="1" applyBorder="1" applyAlignment="1">
      <alignment wrapText="1"/>
    </xf>
    <xf numFmtId="1" fontId="9" fillId="0" borderId="1" xfId="0" applyNumberFormat="1" applyFont="1" applyBorder="1" applyAlignment="1">
      <alignment wrapText="1"/>
    </xf>
    <xf numFmtId="164" fontId="9" fillId="0" borderId="1" xfId="0" applyNumberFormat="1" applyFont="1" applyBorder="1" applyAlignment="1">
      <alignment wrapText="1"/>
    </xf>
    <xf numFmtId="0" fontId="9" fillId="0" borderId="2" xfId="0" applyFont="1" applyFill="1" applyBorder="1" applyAlignment="1">
      <alignment wrapText="1"/>
    </xf>
    <xf numFmtId="164" fontId="9" fillId="0" borderId="2" xfId="0" applyNumberFormat="1" applyFont="1" applyFill="1" applyBorder="1" applyAlignment="1">
      <alignment wrapText="1"/>
    </xf>
    <xf numFmtId="1" fontId="9" fillId="0" borderId="2" xfId="0" applyNumberFormat="1" applyFont="1" applyBorder="1" applyAlignment="1">
      <alignment wrapText="1"/>
    </xf>
    <xf numFmtId="164" fontId="9" fillId="0" borderId="2" xfId="0" applyNumberFormat="1" applyFont="1" applyBorder="1" applyAlignment="1">
      <alignment wrapText="1"/>
    </xf>
    <xf numFmtId="164" fontId="10" fillId="9" borderId="3" xfId="0" applyNumberFormat="1" applyFont="1" applyFill="1" applyBorder="1" applyAlignment="1">
      <alignment wrapText="1"/>
    </xf>
    <xf numFmtId="164" fontId="0" fillId="10" borderId="4" xfId="0" applyNumberFormat="1" applyFont="1" applyFill="1" applyBorder="1" applyAlignment="1">
      <alignment wrapText="1"/>
    </xf>
    <xf numFmtId="164" fontId="9" fillId="0" borderId="6" xfId="0" applyNumberFormat="1" applyFont="1" applyBorder="1" applyAlignment="1">
      <alignment wrapText="1"/>
    </xf>
    <xf numFmtId="164" fontId="0" fillId="10" borderId="3" xfId="0" applyNumberFormat="1" applyFont="1" applyFill="1" applyBorder="1" applyAlignment="1">
      <alignment wrapText="1"/>
    </xf>
    <xf numFmtId="0" fontId="9" fillId="0" borderId="4" xfId="0" applyFont="1" applyFill="1" applyBorder="1" applyAlignment="1">
      <alignment wrapText="1"/>
    </xf>
    <xf numFmtId="0" fontId="27" fillId="0" borderId="1" xfId="0" applyFont="1" applyFill="1" applyBorder="1" applyAlignment="1">
      <alignment wrapText="1"/>
    </xf>
    <xf numFmtId="0" fontId="27" fillId="0" borderId="1" xfId="0" applyFont="1" applyBorder="1" applyAlignment="1">
      <alignment wrapText="1"/>
    </xf>
    <xf numFmtId="164" fontId="27" fillId="0" borderId="1" xfId="0" applyNumberFormat="1" applyFont="1" applyBorder="1" applyAlignment="1">
      <alignment wrapText="1"/>
    </xf>
    <xf numFmtId="0" fontId="27" fillId="0" borderId="2" xfId="0" applyFont="1" applyBorder="1" applyAlignment="1">
      <alignment wrapText="1"/>
    </xf>
    <xf numFmtId="0" fontId="27" fillId="0" borderId="2" xfId="0" applyFont="1" applyFill="1" applyBorder="1" applyAlignment="1">
      <alignment wrapText="1"/>
    </xf>
    <xf numFmtId="164" fontId="27" fillId="0" borderId="2" xfId="0" applyNumberFormat="1" applyFont="1" applyBorder="1" applyAlignment="1">
      <alignment wrapText="1"/>
    </xf>
    <xf numFmtId="0" fontId="28" fillId="0" borderId="2" xfId="0" applyFont="1" applyBorder="1" applyAlignment="1">
      <alignment wrapText="1"/>
    </xf>
    <xf numFmtId="1" fontId="9" fillId="0" borderId="0" xfId="0" applyNumberFormat="1" applyFont="1" applyAlignment="1">
      <alignment wrapText="1"/>
    </xf>
    <xf numFmtId="164" fontId="10" fillId="6" borderId="3" xfId="0" applyNumberFormat="1" applyFont="1" applyFill="1" applyBorder="1" applyAlignment="1">
      <alignment wrapText="1"/>
    </xf>
    <xf numFmtId="0" fontId="9" fillId="0" borderId="2" xfId="0" applyFont="1" applyBorder="1" applyAlignment="1">
      <alignment wrapText="1"/>
    </xf>
    <xf numFmtId="1" fontId="9" fillId="0" borderId="2" xfId="0" applyNumberFormat="1" applyFont="1" applyFill="1" applyBorder="1" applyAlignment="1">
      <alignment wrapText="1"/>
    </xf>
    <xf numFmtId="0" fontId="10" fillId="0" borderId="4" xfId="0" applyFont="1" applyBorder="1" applyAlignment="1">
      <alignment wrapText="1"/>
    </xf>
    <xf numFmtId="0" fontId="9" fillId="2" borderId="4" xfId="0" applyFont="1" applyFill="1" applyBorder="1" applyAlignment="1">
      <alignment wrapText="1"/>
    </xf>
    <xf numFmtId="164" fontId="9" fillId="2" borderId="4" xfId="0" applyNumberFormat="1" applyFont="1" applyFill="1" applyBorder="1" applyAlignment="1">
      <alignment wrapText="1"/>
    </xf>
    <xf numFmtId="0" fontId="10" fillId="0" borderId="2" xfId="0" applyFont="1" applyFill="1" applyBorder="1" applyAlignment="1">
      <alignment wrapText="1"/>
    </xf>
    <xf numFmtId="0" fontId="22" fillId="0" borderId="2" xfId="0" applyFont="1" applyBorder="1" applyAlignment="1">
      <alignment wrapText="1"/>
    </xf>
    <xf numFmtId="164" fontId="10" fillId="0" borderId="2" xfId="0" applyNumberFormat="1" applyFont="1" applyFill="1" applyBorder="1" applyAlignment="1">
      <alignment wrapText="1"/>
    </xf>
    <xf numFmtId="2" fontId="9" fillId="0" borderId="2" xfId="0" applyNumberFormat="1" applyFont="1" applyFill="1" applyBorder="1" applyAlignment="1">
      <alignment wrapText="1"/>
    </xf>
    <xf numFmtId="164" fontId="0" fillId="0" borderId="2" xfId="0" applyNumberFormat="1" applyFont="1" applyFill="1" applyBorder="1" applyAlignment="1">
      <alignment wrapText="1"/>
    </xf>
    <xf numFmtId="164" fontId="0" fillId="0" borderId="4" xfId="0" applyNumberFormat="1" applyFont="1" applyFill="1" applyBorder="1" applyAlignment="1">
      <alignment wrapText="1"/>
    </xf>
    <xf numFmtId="164" fontId="0" fillId="0" borderId="1" xfId="0" applyNumberFormat="1" applyFont="1" applyFill="1" applyBorder="1" applyAlignment="1">
      <alignment wrapText="1"/>
    </xf>
    <xf numFmtId="164" fontId="0" fillId="0" borderId="1" xfId="0" applyNumberFormat="1" applyFont="1" applyBorder="1" applyAlignment="1">
      <alignment wrapText="1"/>
    </xf>
    <xf numFmtId="0" fontId="6" fillId="0" borderId="4" xfId="0" applyFont="1" applyFill="1" applyBorder="1" applyAlignment="1">
      <alignment wrapText="1"/>
    </xf>
    <xf numFmtId="0" fontId="9" fillId="0" borderId="4" xfId="0" applyNumberFormat="1" applyFont="1" applyFill="1" applyBorder="1" applyAlignment="1">
      <alignment wrapText="1"/>
    </xf>
    <xf numFmtId="0" fontId="9" fillId="0" borderId="1" xfId="0" applyNumberFormat="1" applyFont="1" applyBorder="1" applyAlignment="1">
      <alignment wrapText="1"/>
    </xf>
    <xf numFmtId="164" fontId="9" fillId="2" borderId="1" xfId="0" applyNumberFormat="1" applyFont="1" applyFill="1" applyBorder="1" applyAlignment="1">
      <alignment wrapText="1"/>
    </xf>
    <xf numFmtId="0" fontId="0" fillId="0" borderId="2" xfId="0" applyFont="1" applyFill="1" applyBorder="1" applyAlignment="1">
      <alignment wrapText="1"/>
    </xf>
    <xf numFmtId="0" fontId="9" fillId="0" borderId="2" xfId="0" applyNumberFormat="1" applyFont="1" applyBorder="1" applyAlignment="1">
      <alignment wrapText="1"/>
    </xf>
    <xf numFmtId="164" fontId="9" fillId="2" borderId="2" xfId="0" applyNumberFormat="1" applyFont="1" applyFill="1" applyBorder="1" applyAlignment="1">
      <alignment wrapText="1"/>
    </xf>
    <xf numFmtId="0" fontId="33" fillId="2" borderId="4" xfId="0" applyNumberFormat="1" applyFont="1" applyFill="1" applyBorder="1" applyAlignment="1">
      <alignment wrapText="1"/>
    </xf>
    <xf numFmtId="164" fontId="0" fillId="2" borderId="4" xfId="0" applyNumberFormat="1" applyFont="1" applyFill="1" applyBorder="1" applyAlignment="1">
      <alignment wrapText="1"/>
    </xf>
    <xf numFmtId="0" fontId="9" fillId="2" borderId="1" xfId="0" applyNumberFormat="1" applyFont="1" applyFill="1" applyBorder="1" applyAlignment="1">
      <alignment wrapText="1"/>
    </xf>
    <xf numFmtId="164" fontId="0" fillId="2" borderId="1" xfId="0" applyNumberFormat="1" applyFont="1" applyFill="1" applyBorder="1" applyAlignment="1">
      <alignment wrapText="1"/>
    </xf>
    <xf numFmtId="164" fontId="10" fillId="7" borderId="3" xfId="0" applyNumberFormat="1" applyFont="1" applyFill="1" applyBorder="1" applyAlignment="1">
      <alignment wrapText="1"/>
    </xf>
    <xf numFmtId="0" fontId="10" fillId="2" borderId="1" xfId="0" applyFont="1" applyFill="1" applyBorder="1" applyAlignment="1">
      <alignment wrapText="1"/>
    </xf>
    <xf numFmtId="164" fontId="26" fillId="7" borderId="3" xfId="0" applyNumberFormat="1" applyFont="1" applyFill="1" applyBorder="1" applyAlignment="1">
      <alignment wrapText="1"/>
    </xf>
    <xf numFmtId="0" fontId="9" fillId="0" borderId="1" xfId="0" applyNumberFormat="1" applyFont="1" applyFill="1" applyBorder="1" applyAlignment="1">
      <alignment wrapText="1"/>
    </xf>
    <xf numFmtId="0" fontId="33" fillId="2" borderId="1" xfId="0" applyNumberFormat="1" applyFont="1" applyFill="1" applyBorder="1" applyAlignment="1">
      <alignment wrapText="1"/>
    </xf>
    <xf numFmtId="164" fontId="9" fillId="7" borderId="3" xfId="0" applyNumberFormat="1" applyFont="1" applyFill="1" applyBorder="1" applyAlignment="1">
      <alignment wrapText="1"/>
    </xf>
    <xf numFmtId="164" fontId="10" fillId="0" borderId="1" xfId="0" applyNumberFormat="1" applyFont="1" applyBorder="1" applyAlignment="1">
      <alignment wrapText="1"/>
    </xf>
    <xf numFmtId="1" fontId="9" fillId="2" borderId="1" xfId="0" applyNumberFormat="1" applyFont="1" applyFill="1" applyBorder="1" applyAlignment="1">
      <alignment wrapText="1"/>
    </xf>
    <xf numFmtId="0" fontId="33" fillId="7" borderId="13" xfId="0" applyFont="1" applyFill="1" applyBorder="1" applyAlignment="1">
      <alignment wrapText="1"/>
    </xf>
    <xf numFmtId="0" fontId="10" fillId="7" borderId="14" xfId="0" applyFont="1" applyFill="1" applyBorder="1" applyAlignment="1">
      <alignment wrapText="1"/>
    </xf>
    <xf numFmtId="164" fontId="10" fillId="7" borderId="15" xfId="0" applyNumberFormat="1" applyFont="1" applyFill="1" applyBorder="1" applyAlignment="1">
      <alignment wrapText="1"/>
    </xf>
    <xf numFmtId="1" fontId="9" fillId="2" borderId="2" xfId="0" applyNumberFormat="1" applyFont="1" applyFill="1" applyBorder="1" applyAlignment="1">
      <alignment wrapText="1"/>
    </xf>
    <xf numFmtId="164" fontId="0" fillId="2" borderId="2" xfId="0" applyNumberFormat="1" applyFont="1" applyFill="1" applyBorder="1" applyAlignment="1">
      <alignment wrapText="1"/>
    </xf>
    <xf numFmtId="0" fontId="34" fillId="11" borderId="12" xfId="0" applyFont="1" applyFill="1" applyBorder="1" applyAlignment="1">
      <alignment wrapText="1"/>
    </xf>
    <xf numFmtId="0" fontId="19" fillId="3" borderId="1" xfId="0" applyFont="1" applyFill="1" applyBorder="1" applyAlignment="1">
      <alignment wrapText="1"/>
    </xf>
    <xf numFmtId="0" fontId="20" fillId="3" borderId="1" xfId="0" applyFont="1" applyFill="1" applyBorder="1" applyAlignment="1">
      <alignment wrapText="1"/>
    </xf>
    <xf numFmtId="164" fontId="8" fillId="3" borderId="6" xfId="0" applyNumberFormat="1" applyFont="1" applyFill="1" applyBorder="1" applyAlignment="1">
      <alignment wrapText="1"/>
    </xf>
    <xf numFmtId="164" fontId="8" fillId="3" borderId="12" xfId="0" applyNumberFormat="1" applyFont="1" applyFill="1" applyBorder="1" applyAlignment="1">
      <alignment wrapText="1"/>
    </xf>
    <xf numFmtId="0" fontId="36" fillId="11" borderId="0" xfId="0" applyFont="1" applyFill="1" applyBorder="1" applyAlignment="1">
      <alignment wrapText="1"/>
    </xf>
    <xf numFmtId="164" fontId="10" fillId="5" borderId="3" xfId="0" applyNumberFormat="1" applyFont="1" applyFill="1" applyBorder="1" applyAlignment="1">
      <alignment wrapText="1"/>
    </xf>
    <xf numFmtId="0" fontId="0" fillId="2" borderId="4" xfId="0" applyFont="1" applyFill="1" applyBorder="1" applyAlignment="1">
      <alignment wrapText="1"/>
    </xf>
    <xf numFmtId="1" fontId="9" fillId="2" borderId="4" xfId="0" applyNumberFormat="1" applyFont="1" applyFill="1" applyBorder="1" applyAlignment="1">
      <alignment wrapText="1"/>
    </xf>
    <xf numFmtId="164" fontId="9" fillId="2" borderId="1" xfId="4" applyNumberFormat="1" applyFont="1" applyFill="1" applyBorder="1" applyAlignment="1">
      <alignment wrapText="1"/>
    </xf>
    <xf numFmtId="6" fontId="0" fillId="2" borderId="1" xfId="0" applyNumberFormat="1" applyFont="1" applyFill="1" applyBorder="1" applyAlignment="1">
      <alignment wrapText="1"/>
    </xf>
    <xf numFmtId="164" fontId="15" fillId="0" borderId="1" xfId="0" applyNumberFormat="1" applyFont="1" applyFill="1" applyBorder="1" applyAlignment="1">
      <alignment horizontal="center" wrapText="1"/>
    </xf>
    <xf numFmtId="0" fontId="4" fillId="0" borderId="4" xfId="0" applyFont="1" applyBorder="1" applyAlignment="1">
      <alignment horizontal="left" wrapText="1"/>
    </xf>
    <xf numFmtId="0" fontId="4" fillId="0" borderId="1" xfId="0" applyNumberFormat="1" applyFont="1" applyFill="1" applyBorder="1" applyAlignment="1">
      <alignment horizontal="left"/>
    </xf>
    <xf numFmtId="0" fontId="8" fillId="2" borderId="16" xfId="0" applyFont="1" applyFill="1" applyBorder="1" applyAlignment="1">
      <alignment horizontal="center" vertical="center"/>
    </xf>
    <xf numFmtId="0" fontId="4" fillId="2" borderId="16" xfId="0" applyFont="1" applyFill="1" applyBorder="1"/>
    <xf numFmtId="0" fontId="10" fillId="0" borderId="1" xfId="0" applyFont="1" applyBorder="1" applyAlignment="1">
      <alignment horizontal="center" vertical="center" wrapText="1"/>
    </xf>
    <xf numFmtId="164" fontId="8" fillId="3" borderId="6" xfId="0" applyNumberFormat="1" applyFont="1" applyFill="1" applyBorder="1" applyAlignment="1">
      <alignment horizontal="center" vertical="center" wrapText="1"/>
    </xf>
    <xf numFmtId="0" fontId="19" fillId="3" borderId="1" xfId="0" applyFont="1" applyFill="1" applyBorder="1" applyAlignment="1">
      <alignment vertical="top" wrapText="1"/>
    </xf>
    <xf numFmtId="164" fontId="9" fillId="2" borderId="4" xfId="0" quotePrefix="1" applyNumberFormat="1" applyFont="1" applyFill="1" applyBorder="1" applyAlignment="1">
      <alignment wrapText="1"/>
    </xf>
    <xf numFmtId="0" fontId="16" fillId="5" borderId="9" xfId="0" applyFont="1" applyFill="1" applyBorder="1" applyAlignment="1">
      <alignment wrapText="1"/>
    </xf>
    <xf numFmtId="0" fontId="0" fillId="0" borderId="10" xfId="0" applyBorder="1" applyAlignment="1">
      <alignment wrapText="1"/>
    </xf>
    <xf numFmtId="0" fontId="21" fillId="6" borderId="6" xfId="0" applyFont="1" applyFill="1" applyBorder="1" applyAlignment="1">
      <alignment wrapText="1"/>
    </xf>
    <xf numFmtId="0" fontId="21" fillId="6" borderId="7" xfId="0" applyFont="1" applyFill="1" applyBorder="1" applyAlignment="1">
      <alignment wrapText="1"/>
    </xf>
    <xf numFmtId="0" fontId="10" fillId="7" borderId="6" xfId="0" applyFont="1" applyFill="1" applyBorder="1" applyAlignment="1">
      <alignment wrapText="1"/>
    </xf>
    <xf numFmtId="0" fontId="10" fillId="7" borderId="7" xfId="0" applyFont="1" applyFill="1" applyBorder="1" applyAlignment="1">
      <alignment wrapText="1"/>
    </xf>
    <xf numFmtId="0" fontId="21" fillId="9" borderId="6" xfId="0" applyFont="1" applyFill="1" applyBorder="1" applyAlignment="1">
      <alignment wrapText="1"/>
    </xf>
    <xf numFmtId="0" fontId="25" fillId="9" borderId="7" xfId="0" applyFont="1" applyFill="1" applyBorder="1" applyAlignment="1">
      <alignment wrapText="1"/>
    </xf>
    <xf numFmtId="0" fontId="21" fillId="9" borderId="7" xfId="0" applyFont="1" applyFill="1" applyBorder="1" applyAlignment="1">
      <alignment wrapText="1"/>
    </xf>
    <xf numFmtId="0" fontId="16" fillId="9" borderId="0"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29" fillId="0" borderId="0" xfId="0" applyFont="1" applyAlignment="1">
      <alignment horizontal="left" vertical="top" wrapText="1"/>
    </xf>
    <xf numFmtId="0" fontId="29" fillId="0" borderId="0" xfId="0" applyFont="1" applyAlignment="1">
      <alignment horizontal="left" vertical="top"/>
    </xf>
    <xf numFmtId="0" fontId="14" fillId="8" borderId="6" xfId="0" applyFont="1" applyFill="1" applyBorder="1" applyAlignment="1">
      <alignment wrapText="1"/>
    </xf>
    <xf numFmtId="0" fontId="14" fillId="8" borderId="7" xfId="0" applyFont="1" applyFill="1" applyBorder="1" applyAlignment="1">
      <alignment wrapText="1"/>
    </xf>
    <xf numFmtId="0" fontId="14" fillId="8" borderId="3" xfId="0" applyFont="1" applyFill="1" applyBorder="1" applyAlignment="1">
      <alignment wrapText="1"/>
    </xf>
    <xf numFmtId="0" fontId="21" fillId="9" borderId="6" xfId="0" applyFont="1" applyFill="1" applyBorder="1" applyAlignment="1">
      <alignment horizontal="center"/>
    </xf>
    <xf numFmtId="0" fontId="21" fillId="9" borderId="7" xfId="0" applyFont="1" applyFill="1" applyBorder="1" applyAlignment="1">
      <alignment horizontal="center"/>
    </xf>
    <xf numFmtId="0" fontId="6" fillId="10" borderId="9" xfId="0" applyFont="1" applyFill="1" applyBorder="1" applyAlignment="1">
      <alignment wrapText="1"/>
    </xf>
    <xf numFmtId="0" fontId="6" fillId="10" borderId="10" xfId="0" applyFont="1" applyFill="1" applyBorder="1" applyAlignment="1">
      <alignment wrapText="1"/>
    </xf>
    <xf numFmtId="0" fontId="6" fillId="10" borderId="11" xfId="0" applyFont="1" applyFill="1" applyBorder="1" applyAlignment="1">
      <alignment wrapText="1"/>
    </xf>
    <xf numFmtId="0" fontId="6" fillId="10" borderId="6" xfId="0" applyFont="1" applyFill="1" applyBorder="1" applyAlignment="1">
      <alignment wrapText="1"/>
    </xf>
    <xf numFmtId="0" fontId="6" fillId="10" borderId="7" xfId="0" applyFont="1" applyFill="1" applyBorder="1" applyAlignment="1">
      <alignment wrapText="1"/>
    </xf>
    <xf numFmtId="0" fontId="6" fillId="10" borderId="3" xfId="0" applyFont="1" applyFill="1" applyBorder="1" applyAlignment="1">
      <alignment wrapText="1"/>
    </xf>
    <xf numFmtId="0" fontId="6" fillId="10" borderId="9" xfId="0" applyFont="1" applyFill="1" applyBorder="1" applyAlignment="1">
      <alignment horizontal="left" wrapText="1"/>
    </xf>
    <xf numFmtId="0" fontId="6" fillId="10" borderId="10" xfId="0" applyFont="1" applyFill="1" applyBorder="1" applyAlignment="1">
      <alignment horizontal="left" wrapText="1"/>
    </xf>
    <xf numFmtId="0" fontId="21" fillId="5" borderId="6" xfId="0" applyFont="1" applyFill="1" applyBorder="1" applyAlignment="1">
      <alignment wrapText="1"/>
    </xf>
    <xf numFmtId="0" fontId="21" fillId="5" borderId="7" xfId="0" applyFont="1" applyFill="1" applyBorder="1" applyAlignment="1">
      <alignment wrapText="1"/>
    </xf>
    <xf numFmtId="0" fontId="36" fillId="11" borderId="6" xfId="0" applyFont="1" applyFill="1" applyBorder="1" applyAlignment="1">
      <alignment wrapText="1"/>
    </xf>
    <xf numFmtId="0" fontId="36" fillId="11" borderId="7" xfId="0" applyFont="1" applyFill="1" applyBorder="1" applyAlignment="1">
      <alignment wrapText="1"/>
    </xf>
    <xf numFmtId="0" fontId="34" fillId="11" borderId="1" xfId="0" applyFont="1" applyFill="1" applyBorder="1" applyAlignment="1">
      <alignment wrapText="1"/>
    </xf>
    <xf numFmtId="0" fontId="34" fillId="11" borderId="6" xfId="0" applyFont="1" applyFill="1" applyBorder="1" applyAlignment="1">
      <alignment wrapText="1"/>
    </xf>
  </cellXfs>
  <cellStyles count="8">
    <cellStyle name="Euro" xfId="5"/>
    <cellStyle name="Monétaire" xfId="4" builtinId="4"/>
    <cellStyle name="Monétaire 2" xfId="2"/>
    <cellStyle name="Monétaire 2 2" xfId="6"/>
    <cellStyle name="Normal" xfId="0" builtinId="0"/>
    <cellStyle name="Normal 2" xfId="1"/>
    <cellStyle name="Normal 2 2" xfId="7"/>
    <cellStyle name="Normal 3" xfId="3"/>
  </cellStyles>
  <dxfs count="0"/>
  <tableStyles count="0" defaultTableStyle="TableStyleMedium9" defaultPivotStyle="PivotStyleLight16"/>
  <colors>
    <mruColors>
      <color rgb="FF006F80"/>
      <color rgb="FFE35487"/>
      <color rgb="FF01A87A"/>
      <color rgb="FFDDD9C4"/>
      <color rgb="FFFFCC00"/>
      <color rgb="FF00CC66"/>
      <color rgb="FFBCCFE6"/>
      <color rgb="FFFC9AE0"/>
      <color rgb="FF99FF99"/>
      <color rgb="FFC5F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04%20-%20Grille_Contrat_Uni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1"/>
    </sheetNames>
    <sheetDataSet>
      <sheetData sheetId="0">
        <row r="1">
          <cell r="A1" t="str">
            <v>Par visite</v>
          </cell>
        </row>
      </sheetData>
      <sheetData sheetId="1">
        <row r="1">
          <cell r="A1" t="str">
            <v>Par visite</v>
          </cell>
        </row>
        <row r="2">
          <cell r="A2" t="str">
            <v>Par centre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252"/>
  <sheetViews>
    <sheetView tabSelected="1" showWhiteSpace="0" zoomScaleNormal="100" zoomScaleSheetLayoutView="85" workbookViewId="0">
      <selection activeCell="G4" sqref="G4"/>
    </sheetView>
  </sheetViews>
  <sheetFormatPr baseColWidth="10" defaultColWidth="10.85546875" defaultRowHeight="15" x14ac:dyDescent="0.25"/>
  <cols>
    <col min="1" max="1" width="43" style="7" customWidth="1"/>
    <col min="2" max="2" width="21.5703125" style="7" customWidth="1"/>
    <col min="3" max="3" width="8.5703125" style="7" customWidth="1"/>
    <col min="4" max="4" width="8.85546875" style="8" customWidth="1"/>
    <col min="5" max="5" width="34.7109375" style="84" customWidth="1"/>
    <col min="6" max="6" width="11.7109375" style="9" customWidth="1"/>
    <col min="7" max="7" width="22" style="9" customWidth="1"/>
    <col min="8" max="8" width="10.140625" style="1" customWidth="1"/>
    <col min="9" max="9" width="4.5703125" style="1" customWidth="1"/>
    <col min="10" max="10" width="59.5703125" style="5" customWidth="1"/>
    <col min="11" max="11" width="56.140625" style="1" customWidth="1"/>
    <col min="12" max="16" width="10.85546875" style="1"/>
    <col min="17" max="16384" width="10.85546875" style="7"/>
  </cols>
  <sheetData>
    <row r="1" spans="1:250" s="6" customFormat="1" ht="37.5" customHeight="1" x14ac:dyDescent="0.25">
      <c r="A1" s="215" t="s">
        <v>103</v>
      </c>
      <c r="B1" s="216"/>
      <c r="C1" s="216"/>
      <c r="D1" s="216"/>
      <c r="E1" s="216"/>
      <c r="F1" s="216"/>
      <c r="G1" s="216"/>
      <c r="H1" s="4"/>
      <c r="I1" s="4"/>
      <c r="J1" s="5"/>
      <c r="K1" s="10"/>
      <c r="L1" s="10"/>
      <c r="M1" s="10"/>
      <c r="N1" s="10"/>
      <c r="O1" s="10"/>
      <c r="P1" s="10"/>
    </row>
    <row r="2" spans="1:250" ht="8.25" customHeight="1" x14ac:dyDescent="0.3"/>
    <row r="3" spans="1:250" ht="7.5" customHeight="1" thickBot="1" x14ac:dyDescent="0.35"/>
    <row r="4" spans="1:250" ht="15.75" thickBot="1" x14ac:dyDescent="0.3">
      <c r="A4" s="6" t="s">
        <v>0</v>
      </c>
      <c r="B4" s="11"/>
      <c r="C4" s="11"/>
      <c r="D4" s="81">
        <v>1</v>
      </c>
    </row>
    <row r="5" spans="1:250" s="51" customFormat="1" ht="6.75" customHeight="1" x14ac:dyDescent="0.3">
      <c r="A5" s="50"/>
      <c r="B5" s="55"/>
      <c r="C5" s="55"/>
      <c r="D5" s="56"/>
      <c r="E5" s="85"/>
      <c r="F5" s="53"/>
      <c r="G5" s="53"/>
      <c r="H5" s="54"/>
      <c r="I5" s="54"/>
      <c r="J5" s="5"/>
      <c r="K5" s="54"/>
      <c r="L5" s="54"/>
      <c r="M5" s="54"/>
      <c r="N5" s="54"/>
      <c r="O5" s="54"/>
      <c r="P5" s="54"/>
    </row>
    <row r="6" spans="1:250" s="51" customFormat="1" ht="7.5" customHeight="1" x14ac:dyDescent="0.3">
      <c r="D6" s="52"/>
      <c r="E6" s="85"/>
      <c r="F6" s="53"/>
      <c r="G6" s="53"/>
      <c r="H6" s="54"/>
      <c r="I6" s="54"/>
      <c r="J6" s="5"/>
      <c r="K6" s="54"/>
      <c r="L6" s="54"/>
      <c r="M6" s="54"/>
      <c r="N6" s="54"/>
      <c r="O6" s="54"/>
      <c r="P6" s="54"/>
    </row>
    <row r="7" spans="1:250" ht="43.5" customHeight="1" x14ac:dyDescent="0.25">
      <c r="A7" s="217" t="s">
        <v>83</v>
      </c>
      <c r="B7" s="218"/>
      <c r="C7" s="218"/>
      <c r="D7" s="218"/>
      <c r="E7" s="218"/>
      <c r="F7" s="218"/>
      <c r="G7" s="218"/>
      <c r="H7" s="57"/>
      <c r="I7" s="58"/>
      <c r="K7" s="7"/>
      <c r="L7" s="7"/>
      <c r="M7" s="7"/>
      <c r="N7" s="7"/>
      <c r="O7" s="7"/>
      <c r="P7" s="7"/>
    </row>
    <row r="8" spans="1:250" x14ac:dyDescent="0.25">
      <c r="A8" s="6" t="s">
        <v>5</v>
      </c>
    </row>
    <row r="9" spans="1:250" ht="90" x14ac:dyDescent="0.25">
      <c r="B9" s="78" t="s">
        <v>38</v>
      </c>
      <c r="C9" s="78" t="s">
        <v>180</v>
      </c>
      <c r="D9" s="79" t="s">
        <v>37</v>
      </c>
      <c r="E9" s="86" t="s">
        <v>6</v>
      </c>
      <c r="F9" s="80" t="s">
        <v>7</v>
      </c>
      <c r="G9" s="80" t="s">
        <v>8</v>
      </c>
      <c r="H9" s="13"/>
      <c r="I9" s="13"/>
      <c r="J9" s="202" t="s">
        <v>24</v>
      </c>
    </row>
    <row r="10" spans="1:250" ht="75" x14ac:dyDescent="0.25">
      <c r="A10" s="222" t="s">
        <v>1</v>
      </c>
      <c r="B10" s="223"/>
      <c r="C10" s="223"/>
      <c r="D10" s="223"/>
      <c r="E10" s="223"/>
      <c r="F10" s="223"/>
      <c r="G10" s="59"/>
      <c r="H10" s="14"/>
      <c r="I10" s="14"/>
      <c r="J10" s="197" t="s">
        <v>188</v>
      </c>
    </row>
    <row r="11" spans="1:250" x14ac:dyDescent="0.25">
      <c r="A11" s="230" t="s">
        <v>9</v>
      </c>
      <c r="B11" s="231"/>
      <c r="C11" s="231"/>
      <c r="D11" s="231"/>
      <c r="E11" s="231"/>
      <c r="F11" s="231"/>
      <c r="G11" s="60"/>
      <c r="H11" s="14"/>
      <c r="I11" s="14"/>
      <c r="J11" s="92"/>
    </row>
    <row r="12" spans="1:250" s="16" customFormat="1" ht="144" customHeight="1" x14ac:dyDescent="0.25">
      <c r="A12" s="125" t="s">
        <v>190</v>
      </c>
      <c r="B12" s="68" t="s">
        <v>96</v>
      </c>
      <c r="C12" s="68" t="s">
        <v>10</v>
      </c>
      <c r="D12" s="67">
        <v>300</v>
      </c>
      <c r="E12" s="126">
        <v>1</v>
      </c>
      <c r="F12" s="127">
        <f>D12*E12</f>
        <v>300</v>
      </c>
      <c r="G12" s="127">
        <f>F12</f>
        <v>300</v>
      </c>
      <c r="H12" s="15"/>
      <c r="I12" s="15"/>
      <c r="J12" s="198" t="s">
        <v>97</v>
      </c>
      <c r="K12" s="17"/>
      <c r="L12" s="17"/>
      <c r="M12" s="17"/>
      <c r="N12" s="17"/>
      <c r="O12" s="17"/>
      <c r="P12" s="17"/>
    </row>
    <row r="13" spans="1:250" x14ac:dyDescent="0.25">
      <c r="A13" s="227" t="s">
        <v>26</v>
      </c>
      <c r="B13" s="228"/>
      <c r="C13" s="228"/>
      <c r="D13" s="228"/>
      <c r="E13" s="228"/>
      <c r="F13" s="229"/>
      <c r="G13" s="128"/>
      <c r="H13" s="18"/>
      <c r="I13" s="18"/>
      <c r="J13" s="92"/>
      <c r="K13" s="17"/>
      <c r="L13" s="17"/>
      <c r="M13" s="17"/>
      <c r="N13" s="17"/>
      <c r="O13" s="17"/>
      <c r="P13" s="17"/>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row>
    <row r="14" spans="1:250" s="16" customFormat="1" ht="27.75" x14ac:dyDescent="0.25">
      <c r="A14" s="131" t="s">
        <v>69</v>
      </c>
      <c r="B14" s="131" t="s">
        <v>53</v>
      </c>
      <c r="C14" s="131" t="s">
        <v>10</v>
      </c>
      <c r="D14" s="132">
        <v>100</v>
      </c>
      <c r="E14" s="133"/>
      <c r="F14" s="134">
        <f>D14*E14</f>
        <v>0</v>
      </c>
      <c r="G14" s="134" t="s">
        <v>25</v>
      </c>
      <c r="H14" s="18"/>
      <c r="I14" s="18"/>
      <c r="J14" s="92"/>
      <c r="K14" s="17"/>
      <c r="L14" s="17"/>
      <c r="M14" s="17"/>
      <c r="N14" s="17"/>
      <c r="O14" s="17"/>
      <c r="P14" s="17"/>
    </row>
    <row r="15" spans="1:250" s="6" customFormat="1" x14ac:dyDescent="0.25">
      <c r="A15" s="212" t="s">
        <v>2</v>
      </c>
      <c r="B15" s="214"/>
      <c r="C15" s="214"/>
      <c r="D15" s="214"/>
      <c r="E15" s="214"/>
      <c r="F15" s="214"/>
      <c r="G15" s="135"/>
      <c r="H15" s="19"/>
      <c r="I15" s="19"/>
      <c r="J15" s="93"/>
      <c r="K15" s="49"/>
      <c r="L15" s="49"/>
      <c r="M15" s="49"/>
      <c r="N15" s="49"/>
      <c r="O15" s="49"/>
      <c r="P15" s="4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row>
    <row r="16" spans="1:250" ht="15" customHeight="1" x14ac:dyDescent="0.25">
      <c r="A16" s="224" t="s">
        <v>191</v>
      </c>
      <c r="B16" s="225"/>
      <c r="C16" s="225"/>
      <c r="D16" s="225"/>
      <c r="E16" s="225"/>
      <c r="F16" s="226"/>
      <c r="G16" s="136"/>
      <c r="H16" s="14"/>
      <c r="I16" s="14"/>
      <c r="J16" s="92"/>
    </row>
    <row r="17" spans="1:250" ht="57" x14ac:dyDescent="0.25">
      <c r="A17" s="61" t="s">
        <v>70</v>
      </c>
      <c r="B17" s="62" t="s">
        <v>98</v>
      </c>
      <c r="C17" s="63" t="s">
        <v>11</v>
      </c>
      <c r="D17" s="63">
        <v>46.2</v>
      </c>
      <c r="E17" s="129">
        <v>0</v>
      </c>
      <c r="F17" s="130"/>
      <c r="G17" s="130"/>
      <c r="H17" s="14"/>
      <c r="I17" s="14"/>
      <c r="J17" s="91" t="s">
        <v>104</v>
      </c>
    </row>
    <row r="18" spans="1:250" s="21" customFormat="1" ht="45" x14ac:dyDescent="0.25">
      <c r="A18" s="64" t="s">
        <v>56</v>
      </c>
      <c r="B18" s="62" t="s">
        <v>62</v>
      </c>
      <c r="C18" s="63" t="s">
        <v>11</v>
      </c>
      <c r="D18" s="63">
        <v>11.55</v>
      </c>
      <c r="E18" s="129"/>
      <c r="F18" s="130">
        <f>D18*E18</f>
        <v>0</v>
      </c>
      <c r="G18" s="130">
        <f>F18*$D$4</f>
        <v>0</v>
      </c>
      <c r="H18" s="111"/>
      <c r="I18" s="111"/>
      <c r="J18" s="92" t="s">
        <v>27</v>
      </c>
      <c r="K18" s="1"/>
      <c r="L18" s="1"/>
      <c r="M18" s="1"/>
      <c r="N18" s="1"/>
      <c r="O18" s="1"/>
      <c r="P18" s="1"/>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row>
    <row r="19" spans="1:250" s="21" customFormat="1" ht="102.75" x14ac:dyDescent="0.25">
      <c r="A19" s="61" t="s">
        <v>71</v>
      </c>
      <c r="B19" s="62" t="s">
        <v>50</v>
      </c>
      <c r="C19" s="63" t="s">
        <v>11</v>
      </c>
      <c r="D19" s="63">
        <v>46.2</v>
      </c>
      <c r="E19" s="129"/>
      <c r="F19" s="130">
        <f>D19*E19</f>
        <v>0</v>
      </c>
      <c r="G19" s="137">
        <f>F19*$D$4</f>
        <v>0</v>
      </c>
      <c r="H19" s="47">
        <v>42</v>
      </c>
      <c r="I19" s="46"/>
      <c r="J19" s="92" t="s">
        <v>182</v>
      </c>
      <c r="K19" s="1"/>
      <c r="L19" s="1"/>
      <c r="M19" s="1"/>
      <c r="N19" s="1"/>
      <c r="O19" s="1"/>
      <c r="P19" s="1"/>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row>
    <row r="20" spans="1:250" s="21" customFormat="1" ht="44.25" customHeight="1" x14ac:dyDescent="0.25">
      <c r="A20" s="61" t="s">
        <v>72</v>
      </c>
      <c r="B20" s="65" t="s">
        <v>189</v>
      </c>
      <c r="C20" s="61" t="s">
        <v>11</v>
      </c>
      <c r="D20" s="63">
        <f>148+148*0.1</f>
        <v>162.80000000000001</v>
      </c>
      <c r="E20" s="83"/>
      <c r="F20" s="130">
        <f>D20*E20</f>
        <v>0</v>
      </c>
      <c r="G20" s="130" t="s">
        <v>28</v>
      </c>
      <c r="H20" s="112"/>
      <c r="I20" s="112"/>
      <c r="J20" s="91" t="s">
        <v>192</v>
      </c>
      <c r="K20" s="1"/>
      <c r="L20" s="1"/>
      <c r="M20" s="1"/>
      <c r="N20" s="1"/>
      <c r="O20" s="1"/>
      <c r="P20" s="1"/>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row>
    <row r="21" spans="1:250" s="21" customFormat="1" ht="15" customHeight="1" x14ac:dyDescent="0.25">
      <c r="A21" s="227" t="s">
        <v>193</v>
      </c>
      <c r="B21" s="228"/>
      <c r="C21" s="228"/>
      <c r="D21" s="228"/>
      <c r="E21" s="228"/>
      <c r="F21" s="229"/>
      <c r="G21" s="128"/>
      <c r="H21" s="113"/>
      <c r="I21" s="113"/>
      <c r="J21" s="92"/>
      <c r="K21" s="17"/>
      <c r="L21" s="17"/>
      <c r="M21" s="17"/>
      <c r="N21" s="17"/>
      <c r="O21" s="17"/>
      <c r="P21" s="17"/>
    </row>
    <row r="22" spans="1:250" s="21" customFormat="1" ht="30" x14ac:dyDescent="0.25">
      <c r="A22" s="61" t="s">
        <v>99</v>
      </c>
      <c r="B22" s="66" t="s">
        <v>100</v>
      </c>
      <c r="C22" s="61" t="s">
        <v>11</v>
      </c>
      <c r="D22" s="63">
        <v>149.6</v>
      </c>
      <c r="E22" s="83">
        <v>0</v>
      </c>
      <c r="F22" s="130">
        <f t="shared" ref="F22:F26" si="0">D22*E22</f>
        <v>0</v>
      </c>
      <c r="G22" s="130">
        <f>F22</f>
        <v>0</v>
      </c>
      <c r="H22" s="111"/>
      <c r="I22" s="111"/>
      <c r="J22" s="92"/>
      <c r="K22" s="1"/>
      <c r="L22" s="1"/>
      <c r="M22" s="1"/>
      <c r="N22" s="1"/>
      <c r="O22" s="1"/>
      <c r="P22" s="1"/>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row>
    <row r="23" spans="1:250" s="21" customFormat="1" ht="99.75" customHeight="1" x14ac:dyDescent="0.25">
      <c r="A23" s="61" t="s">
        <v>73</v>
      </c>
      <c r="B23" s="61" t="s">
        <v>47</v>
      </c>
      <c r="C23" s="61" t="s">
        <v>11</v>
      </c>
      <c r="D23" s="63">
        <v>74.8</v>
      </c>
      <c r="E23" s="83">
        <v>0</v>
      </c>
      <c r="F23" s="130">
        <f t="shared" si="0"/>
        <v>0</v>
      </c>
      <c r="G23" s="130" t="s">
        <v>28</v>
      </c>
      <c r="H23" s="111" t="s">
        <v>194</v>
      </c>
      <c r="I23" s="111"/>
      <c r="J23" s="92"/>
      <c r="K23" s="1"/>
      <c r="L23" s="1"/>
      <c r="M23" s="1"/>
      <c r="N23" s="1"/>
      <c r="O23" s="1"/>
      <c r="P23" s="1"/>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row>
    <row r="24" spans="1:250" s="21" customFormat="1" ht="153" customHeight="1" x14ac:dyDescent="0.25">
      <c r="A24" s="61" t="s">
        <v>74</v>
      </c>
      <c r="B24" s="61" t="s">
        <v>101</v>
      </c>
      <c r="C24" s="61" t="s">
        <v>11</v>
      </c>
      <c r="D24" s="63">
        <v>37.4</v>
      </c>
      <c r="E24" s="83">
        <v>0</v>
      </c>
      <c r="F24" s="130">
        <f t="shared" si="0"/>
        <v>0</v>
      </c>
      <c r="G24" s="130">
        <f t="shared" ref="G24:G26" si="1">F24*$D$4</f>
        <v>0</v>
      </c>
      <c r="H24" s="111" t="s">
        <v>105</v>
      </c>
      <c r="I24" s="111"/>
      <c r="J24" s="92"/>
      <c r="K24" s="1"/>
      <c r="L24" s="1"/>
      <c r="M24" s="1"/>
      <c r="N24" s="1"/>
      <c r="O24" s="1"/>
      <c r="P24" s="1"/>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row>
    <row r="25" spans="1:250" s="21" customFormat="1" ht="111" customHeight="1" x14ac:dyDescent="0.25">
      <c r="A25" s="61" t="s">
        <v>75</v>
      </c>
      <c r="B25" s="65" t="s">
        <v>47</v>
      </c>
      <c r="C25" s="61" t="s">
        <v>11</v>
      </c>
      <c r="D25" s="63">
        <v>37.4</v>
      </c>
      <c r="E25" s="83"/>
      <c r="F25" s="130">
        <f t="shared" si="0"/>
        <v>0</v>
      </c>
      <c r="G25" s="130">
        <f t="shared" si="1"/>
        <v>0</v>
      </c>
      <c r="H25" s="111" t="s">
        <v>105</v>
      </c>
      <c r="I25" s="114"/>
      <c r="J25" s="92"/>
      <c r="K25" s="1"/>
      <c r="L25" s="1"/>
      <c r="M25" s="1"/>
      <c r="N25" s="1"/>
      <c r="O25" s="1"/>
      <c r="P25" s="1"/>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row>
    <row r="26" spans="1:250" s="21" customFormat="1" ht="103.5" customHeight="1" x14ac:dyDescent="0.25">
      <c r="A26" s="61" t="s">
        <v>76</v>
      </c>
      <c r="B26" s="61" t="s">
        <v>47</v>
      </c>
      <c r="C26" s="61" t="s">
        <v>11</v>
      </c>
      <c r="D26" s="63">
        <v>37.4</v>
      </c>
      <c r="E26" s="83">
        <v>0</v>
      </c>
      <c r="F26" s="130">
        <f t="shared" si="0"/>
        <v>0</v>
      </c>
      <c r="G26" s="130">
        <f t="shared" si="1"/>
        <v>0</v>
      </c>
      <c r="H26" s="111" t="s">
        <v>105</v>
      </c>
      <c r="I26" s="114"/>
      <c r="J26" s="92"/>
      <c r="K26" s="1"/>
      <c r="L26" s="1"/>
      <c r="M26" s="1"/>
      <c r="N26" s="1"/>
      <c r="O26" s="1"/>
      <c r="P26" s="1"/>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row>
    <row r="27" spans="1:250" s="21" customFormat="1" ht="15.75" customHeight="1" x14ac:dyDescent="0.25">
      <c r="A27" s="227" t="s">
        <v>195</v>
      </c>
      <c r="B27" s="228"/>
      <c r="C27" s="228"/>
      <c r="D27" s="228"/>
      <c r="E27" s="228"/>
      <c r="F27" s="228"/>
      <c r="G27" s="138"/>
      <c r="H27" s="113"/>
      <c r="I27" s="113"/>
      <c r="J27" s="92"/>
      <c r="K27" s="17"/>
      <c r="L27" s="17"/>
      <c r="M27" s="17"/>
      <c r="N27" s="17"/>
      <c r="O27" s="17"/>
      <c r="P27" s="17"/>
    </row>
    <row r="28" spans="1:250" s="3" customFormat="1" ht="30.75" customHeight="1" x14ac:dyDescent="0.25">
      <c r="A28" s="69" t="s">
        <v>63</v>
      </c>
      <c r="B28" s="139" t="s">
        <v>39</v>
      </c>
      <c r="C28" s="69" t="s">
        <v>11</v>
      </c>
      <c r="D28" s="67">
        <v>9.625</v>
      </c>
      <c r="E28" s="82"/>
      <c r="F28" s="127">
        <f t="shared" ref="F28:F38" si="2">D28*E28</f>
        <v>0</v>
      </c>
      <c r="G28" s="127">
        <f t="shared" ref="G28:G38" si="3">F28*$D$4</f>
        <v>0</v>
      </c>
      <c r="H28" s="115"/>
      <c r="I28" s="115"/>
      <c r="J28" s="94"/>
    </row>
    <row r="29" spans="1:250" s="3" customFormat="1" ht="44.25" customHeight="1" x14ac:dyDescent="0.25">
      <c r="A29" s="64" t="s">
        <v>58</v>
      </c>
      <c r="B29" s="66" t="s">
        <v>39</v>
      </c>
      <c r="C29" s="61" t="s">
        <v>11</v>
      </c>
      <c r="D29" s="67">
        <v>9.625</v>
      </c>
      <c r="E29" s="83"/>
      <c r="F29" s="130">
        <f t="shared" si="2"/>
        <v>0</v>
      </c>
      <c r="G29" s="130">
        <f t="shared" si="3"/>
        <v>0</v>
      </c>
      <c r="H29" s="115"/>
      <c r="I29" s="115"/>
      <c r="J29" s="95"/>
    </row>
    <row r="30" spans="1:250" s="3" customFormat="1" ht="63" customHeight="1" x14ac:dyDescent="0.25">
      <c r="A30" s="61" t="s">
        <v>64</v>
      </c>
      <c r="B30" s="66" t="s">
        <v>39</v>
      </c>
      <c r="C30" s="61" t="s">
        <v>11</v>
      </c>
      <c r="D30" s="67">
        <v>9.625</v>
      </c>
      <c r="E30" s="83"/>
      <c r="F30" s="130">
        <f t="shared" si="2"/>
        <v>0</v>
      </c>
      <c r="G30" s="130">
        <f t="shared" si="3"/>
        <v>0</v>
      </c>
      <c r="H30" s="115"/>
      <c r="I30" s="115"/>
      <c r="J30" s="96"/>
    </row>
    <row r="31" spans="1:250" s="3" customFormat="1" ht="30" x14ac:dyDescent="0.25">
      <c r="A31" s="64" t="s">
        <v>57</v>
      </c>
      <c r="B31" s="66" t="s">
        <v>39</v>
      </c>
      <c r="C31" s="61" t="s">
        <v>11</v>
      </c>
      <c r="D31" s="67">
        <v>9.625</v>
      </c>
      <c r="E31" s="83"/>
      <c r="F31" s="130">
        <f t="shared" si="2"/>
        <v>0</v>
      </c>
      <c r="G31" s="130">
        <f t="shared" si="3"/>
        <v>0</v>
      </c>
      <c r="H31" s="115"/>
      <c r="I31" s="115"/>
      <c r="J31" s="96"/>
    </row>
    <row r="32" spans="1:250" s="3" customFormat="1" ht="45" x14ac:dyDescent="0.25">
      <c r="A32" s="140" t="s">
        <v>86</v>
      </c>
      <c r="B32" s="140" t="s">
        <v>39</v>
      </c>
      <c r="C32" s="140" t="s">
        <v>11</v>
      </c>
      <c r="D32" s="67">
        <v>9.625</v>
      </c>
      <c r="E32" s="89"/>
      <c r="F32" s="88">
        <f t="shared" si="2"/>
        <v>0</v>
      </c>
      <c r="G32" s="88">
        <f t="shared" si="3"/>
        <v>0</v>
      </c>
      <c r="H32" s="115"/>
      <c r="I32" s="115"/>
      <c r="J32" s="96"/>
    </row>
    <row r="33" spans="1:250" s="3" customFormat="1" ht="60" x14ac:dyDescent="0.25">
      <c r="A33" s="141" t="s">
        <v>87</v>
      </c>
      <c r="B33" s="140" t="s">
        <v>39</v>
      </c>
      <c r="C33" s="141" t="s">
        <v>11</v>
      </c>
      <c r="D33" s="67">
        <v>9.625</v>
      </c>
      <c r="E33" s="89"/>
      <c r="F33" s="142">
        <f t="shared" si="2"/>
        <v>0</v>
      </c>
      <c r="G33" s="142">
        <f t="shared" si="3"/>
        <v>0</v>
      </c>
      <c r="H33" s="115"/>
      <c r="I33" s="115"/>
      <c r="J33" s="95" t="s">
        <v>92</v>
      </c>
    </row>
    <row r="34" spans="1:250" s="3" customFormat="1" ht="45" x14ac:dyDescent="0.25">
      <c r="A34" s="61" t="s">
        <v>65</v>
      </c>
      <c r="B34" s="66" t="s">
        <v>39</v>
      </c>
      <c r="C34" s="61" t="s">
        <v>11</v>
      </c>
      <c r="D34" s="67">
        <v>9.625</v>
      </c>
      <c r="E34" s="83"/>
      <c r="F34" s="130">
        <f t="shared" si="2"/>
        <v>0</v>
      </c>
      <c r="G34" s="130">
        <f t="shared" si="3"/>
        <v>0</v>
      </c>
      <c r="H34" s="115"/>
      <c r="I34" s="115"/>
      <c r="J34" s="96"/>
    </row>
    <row r="35" spans="1:250" s="3" customFormat="1" ht="45" x14ac:dyDescent="0.25">
      <c r="A35" s="61" t="s">
        <v>66</v>
      </c>
      <c r="B35" s="66" t="s">
        <v>40</v>
      </c>
      <c r="C35" s="61" t="s">
        <v>11</v>
      </c>
      <c r="D35" s="63">
        <v>19.25</v>
      </c>
      <c r="E35" s="83"/>
      <c r="F35" s="130">
        <f t="shared" si="2"/>
        <v>0</v>
      </c>
      <c r="G35" s="130">
        <f t="shared" si="3"/>
        <v>0</v>
      </c>
      <c r="H35" s="115"/>
      <c r="I35" s="115"/>
      <c r="J35" s="96"/>
    </row>
    <row r="36" spans="1:250" s="3" customFormat="1" ht="45" x14ac:dyDescent="0.25">
      <c r="A36" s="61" t="s">
        <v>67</v>
      </c>
      <c r="B36" s="66" t="s">
        <v>40</v>
      </c>
      <c r="C36" s="61" t="s">
        <v>11</v>
      </c>
      <c r="D36" s="63">
        <v>19.25</v>
      </c>
      <c r="E36" s="83"/>
      <c r="F36" s="130">
        <f t="shared" si="2"/>
        <v>0</v>
      </c>
      <c r="G36" s="130">
        <f t="shared" si="3"/>
        <v>0</v>
      </c>
      <c r="H36" s="115"/>
      <c r="I36" s="115"/>
      <c r="J36" s="97"/>
    </row>
    <row r="37" spans="1:250" s="3" customFormat="1" ht="45" x14ac:dyDescent="0.25">
      <c r="A37" s="141" t="s">
        <v>88</v>
      </c>
      <c r="B37" s="140"/>
      <c r="C37" s="141" t="s">
        <v>11</v>
      </c>
      <c r="D37" s="88"/>
      <c r="E37" s="89"/>
      <c r="F37" s="142">
        <f t="shared" si="2"/>
        <v>0</v>
      </c>
      <c r="G37" s="142">
        <f t="shared" si="3"/>
        <v>0</v>
      </c>
      <c r="H37" s="115"/>
      <c r="I37" s="115"/>
      <c r="J37" s="92" t="s">
        <v>41</v>
      </c>
    </row>
    <row r="38" spans="1:250" s="3" customFormat="1" ht="45" x14ac:dyDescent="0.25">
      <c r="A38" s="143" t="s">
        <v>89</v>
      </c>
      <c r="B38" s="144" t="s">
        <v>39</v>
      </c>
      <c r="C38" s="143" t="s">
        <v>11</v>
      </c>
      <c r="D38" s="67">
        <v>9.625</v>
      </c>
      <c r="E38" s="90"/>
      <c r="F38" s="145">
        <f t="shared" si="2"/>
        <v>0</v>
      </c>
      <c r="G38" s="145">
        <f t="shared" si="3"/>
        <v>0</v>
      </c>
      <c r="H38" s="115"/>
      <c r="I38" s="115"/>
      <c r="J38" s="93"/>
    </row>
    <row r="39" spans="1:250" ht="45" x14ac:dyDescent="0.25">
      <c r="A39" s="146" t="s">
        <v>95</v>
      </c>
      <c r="B39" s="144" t="s">
        <v>39</v>
      </c>
      <c r="C39" s="143" t="s">
        <v>11</v>
      </c>
      <c r="D39" s="67">
        <v>9.625</v>
      </c>
      <c r="E39" s="147"/>
      <c r="F39" s="145">
        <f t="shared" ref="F39" si="4">D39*E39</f>
        <v>0</v>
      </c>
      <c r="G39" s="145">
        <f t="shared" ref="G39" si="5">F39*$D$4</f>
        <v>0</v>
      </c>
      <c r="H39" s="116"/>
      <c r="I39" s="116"/>
    </row>
    <row r="40" spans="1:250" s="6" customFormat="1" x14ac:dyDescent="0.25">
      <c r="A40" s="208" t="s">
        <v>3</v>
      </c>
      <c r="B40" s="209"/>
      <c r="C40" s="209"/>
      <c r="D40" s="209"/>
      <c r="E40" s="209"/>
      <c r="F40" s="209"/>
      <c r="G40" s="148"/>
      <c r="H40" s="117"/>
      <c r="I40" s="117"/>
      <c r="J40" s="93"/>
      <c r="K40" s="49"/>
      <c r="L40" s="49"/>
      <c r="M40" s="49"/>
      <c r="N40" s="49"/>
      <c r="O40" s="49"/>
      <c r="P40" s="49"/>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row>
    <row r="41" spans="1:250" ht="30" x14ac:dyDescent="0.25">
      <c r="A41" s="149" t="s">
        <v>68</v>
      </c>
      <c r="B41" s="149"/>
      <c r="C41" s="149" t="s">
        <v>11</v>
      </c>
      <c r="D41" s="134"/>
      <c r="E41" s="150"/>
      <c r="F41" s="134">
        <f t="shared" ref="F41" si="6">D41*E41</f>
        <v>0</v>
      </c>
      <c r="G41" s="134">
        <f t="shared" ref="G41" si="7">F41*$D$4</f>
        <v>0</v>
      </c>
      <c r="H41" s="118"/>
      <c r="I41" s="118"/>
      <c r="J41" s="98" t="s">
        <v>23</v>
      </c>
    </row>
    <row r="42" spans="1:250" s="6" customFormat="1" ht="15" customHeight="1" x14ac:dyDescent="0.25">
      <c r="A42" s="208" t="s">
        <v>4</v>
      </c>
      <c r="B42" s="209"/>
      <c r="C42" s="209"/>
      <c r="D42" s="209"/>
      <c r="E42" s="209"/>
      <c r="F42" s="209"/>
      <c r="G42" s="148"/>
      <c r="H42" s="117"/>
      <c r="I42" s="117"/>
      <c r="J42" s="93"/>
      <c r="K42" s="49"/>
      <c r="L42" s="49"/>
      <c r="M42" s="49"/>
      <c r="N42" s="49"/>
      <c r="O42" s="49"/>
      <c r="P42" s="49"/>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row>
    <row r="43" spans="1:250" s="1" customFormat="1" ht="45.75" customHeight="1" x14ac:dyDescent="0.25">
      <c r="A43" s="151" t="s">
        <v>59</v>
      </c>
      <c r="B43" s="152"/>
      <c r="C43" s="68"/>
      <c r="D43" s="127">
        <v>10</v>
      </c>
      <c r="E43" s="82"/>
      <c r="F43" s="127">
        <f t="shared" ref="F43:F44" si="8">D43*E43</f>
        <v>0</v>
      </c>
      <c r="G43" s="153" t="s">
        <v>28</v>
      </c>
      <c r="H43" s="119"/>
      <c r="I43" s="119"/>
      <c r="J43" s="92" t="s">
        <v>84</v>
      </c>
    </row>
    <row r="44" spans="1:250" s="25" customFormat="1" x14ac:dyDescent="0.25">
      <c r="A44" s="154"/>
      <c r="B44" s="155"/>
      <c r="C44" s="155"/>
      <c r="D44" s="156"/>
      <c r="E44" s="157"/>
      <c r="F44" s="158">
        <f t="shared" si="8"/>
        <v>0</v>
      </c>
      <c r="G44" s="158">
        <f>F44*$D$4</f>
        <v>0</v>
      </c>
      <c r="H44" s="120"/>
      <c r="I44" s="120"/>
      <c r="J44" s="92"/>
      <c r="K44" s="48"/>
      <c r="L44" s="48"/>
      <c r="M44" s="48"/>
      <c r="N44" s="48"/>
      <c r="O44" s="48"/>
      <c r="P44" s="48"/>
    </row>
    <row r="45" spans="1:250" s="6" customFormat="1" x14ac:dyDescent="0.25">
      <c r="A45" s="212" t="s">
        <v>21</v>
      </c>
      <c r="B45" s="214"/>
      <c r="C45" s="214"/>
      <c r="D45" s="214"/>
      <c r="E45" s="214"/>
      <c r="F45" s="214"/>
      <c r="G45" s="135"/>
      <c r="H45" s="117"/>
      <c r="I45" s="117"/>
      <c r="J45" s="93"/>
      <c r="K45" s="49"/>
      <c r="L45" s="49"/>
      <c r="M45" s="49"/>
      <c r="N45" s="49"/>
      <c r="O45" s="49"/>
      <c r="P45" s="49"/>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row>
    <row r="46" spans="1:250" s="25" customFormat="1" ht="45" x14ac:dyDescent="0.25">
      <c r="A46" s="69" t="s">
        <v>77</v>
      </c>
      <c r="B46" s="69" t="s">
        <v>81</v>
      </c>
      <c r="C46" s="69" t="s">
        <v>11</v>
      </c>
      <c r="D46" s="127">
        <v>23</v>
      </c>
      <c r="E46" s="82"/>
      <c r="F46" s="159">
        <f t="shared" ref="F46:F48" si="9">D46*E46</f>
        <v>0</v>
      </c>
      <c r="G46" s="159">
        <f t="shared" ref="G46:G48" si="10">F46*$D$4</f>
        <v>0</v>
      </c>
      <c r="H46" s="120"/>
      <c r="I46" s="120"/>
      <c r="J46" s="92" t="s">
        <v>102</v>
      </c>
      <c r="K46" s="48"/>
      <c r="L46" s="48"/>
      <c r="M46" s="48"/>
      <c r="N46" s="48"/>
      <c r="O46" s="48"/>
      <c r="P46" s="48"/>
    </row>
    <row r="47" spans="1:250" ht="129.75" customHeight="1" x14ac:dyDescent="0.25">
      <c r="A47" s="66" t="s">
        <v>78</v>
      </c>
      <c r="B47" s="66" t="s">
        <v>82</v>
      </c>
      <c r="C47" s="66" t="s">
        <v>11</v>
      </c>
      <c r="D47" s="63">
        <v>355</v>
      </c>
      <c r="E47" s="83"/>
      <c r="F47" s="160">
        <f t="shared" si="9"/>
        <v>0</v>
      </c>
      <c r="G47" s="161">
        <f t="shared" si="10"/>
        <v>0</v>
      </c>
      <c r="H47" s="120"/>
      <c r="I47" s="120"/>
      <c r="J47" s="91" t="s">
        <v>91</v>
      </c>
      <c r="K47" s="48"/>
      <c r="L47" s="48"/>
      <c r="M47" s="48"/>
      <c r="N47" s="48"/>
      <c r="O47" s="48"/>
      <c r="P47" s="48"/>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row>
    <row r="48" spans="1:250" ht="128.25" customHeight="1" x14ac:dyDescent="0.25">
      <c r="A48" s="66" t="s">
        <v>79</v>
      </c>
      <c r="B48" s="66" t="s">
        <v>85</v>
      </c>
      <c r="C48" s="66" t="s">
        <v>11</v>
      </c>
      <c r="D48" s="63">
        <v>666</v>
      </c>
      <c r="E48" s="83"/>
      <c r="F48" s="160">
        <f t="shared" si="9"/>
        <v>0</v>
      </c>
      <c r="G48" s="161">
        <f t="shared" si="10"/>
        <v>0</v>
      </c>
      <c r="H48" s="120"/>
      <c r="I48" s="120"/>
      <c r="J48" s="91" t="s">
        <v>93</v>
      </c>
      <c r="K48" s="48"/>
      <c r="L48" s="48"/>
      <c r="M48" s="48"/>
      <c r="N48" s="48"/>
      <c r="O48" s="48"/>
      <c r="P48" s="48"/>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row>
    <row r="49" spans="1:250" s="6" customFormat="1" ht="15" customHeight="1" x14ac:dyDescent="0.25">
      <c r="A49" s="212" t="s">
        <v>20</v>
      </c>
      <c r="B49" s="214"/>
      <c r="C49" s="214"/>
      <c r="D49" s="214"/>
      <c r="E49" s="214"/>
      <c r="F49" s="214"/>
      <c r="G49" s="135"/>
      <c r="H49" s="117"/>
      <c r="I49" s="117"/>
      <c r="J49" s="93"/>
      <c r="K49" s="49"/>
      <c r="L49" s="49"/>
      <c r="M49" s="49"/>
      <c r="N49" s="49"/>
      <c r="O49" s="49"/>
      <c r="P49" s="49"/>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row>
    <row r="50" spans="1:250" s="25" customFormat="1" ht="30" x14ac:dyDescent="0.25">
      <c r="A50" s="162" t="s">
        <v>12</v>
      </c>
      <c r="B50" s="70"/>
      <c r="C50" s="70" t="s">
        <v>11</v>
      </c>
      <c r="D50" s="67"/>
      <c r="E50" s="163"/>
      <c r="F50" s="159">
        <f t="shared" ref="F50:F80" si="11">D50*E50</f>
        <v>0</v>
      </c>
      <c r="G50" s="159" t="s">
        <v>28</v>
      </c>
      <c r="H50" s="120"/>
      <c r="I50" s="120"/>
      <c r="J50" s="92"/>
      <c r="K50" s="48"/>
      <c r="L50" s="48"/>
      <c r="M50" s="48"/>
      <c r="N50" s="48"/>
      <c r="O50" s="48"/>
      <c r="P50" s="48"/>
    </row>
    <row r="51" spans="1:250" s="1" customFormat="1" ht="30" x14ac:dyDescent="0.25">
      <c r="A51" s="64" t="s">
        <v>60</v>
      </c>
      <c r="B51" s="72" t="s">
        <v>29</v>
      </c>
      <c r="C51" s="71" t="s">
        <v>11</v>
      </c>
      <c r="D51" s="130"/>
      <c r="E51" s="164"/>
      <c r="F51" s="160">
        <f t="shared" si="11"/>
        <v>0</v>
      </c>
      <c r="G51" s="165" t="s">
        <v>25</v>
      </c>
      <c r="H51" s="119"/>
      <c r="I51" s="119"/>
      <c r="J51" s="92"/>
    </row>
    <row r="52" spans="1:250" s="1" customFormat="1" ht="30" x14ac:dyDescent="0.25">
      <c r="A52" s="73" t="s">
        <v>61</v>
      </c>
      <c r="B52" s="74" t="s">
        <v>29</v>
      </c>
      <c r="C52" s="166" t="s">
        <v>11</v>
      </c>
      <c r="D52" s="134"/>
      <c r="E52" s="167"/>
      <c r="F52" s="158">
        <f t="shared" si="11"/>
        <v>0</v>
      </c>
      <c r="G52" s="168" t="s">
        <v>25</v>
      </c>
      <c r="H52" s="119"/>
      <c r="I52" s="119"/>
      <c r="J52" s="92"/>
    </row>
    <row r="53" spans="1:250" s="1" customFormat="1" ht="30" x14ac:dyDescent="0.25">
      <c r="A53" s="73" t="s">
        <v>136</v>
      </c>
      <c r="B53" s="74" t="s">
        <v>29</v>
      </c>
      <c r="C53" s="166" t="s">
        <v>11</v>
      </c>
      <c r="D53" s="134">
        <v>57</v>
      </c>
      <c r="E53" s="167"/>
      <c r="F53" s="158">
        <f t="shared" si="11"/>
        <v>0</v>
      </c>
      <c r="G53" s="168" t="s">
        <v>25</v>
      </c>
      <c r="H53" s="119"/>
      <c r="I53" s="119"/>
      <c r="J53" s="92" t="s">
        <v>106</v>
      </c>
    </row>
    <row r="54" spans="1:250" s="1" customFormat="1" ht="45" x14ac:dyDescent="0.25">
      <c r="A54" s="73" t="s">
        <v>137</v>
      </c>
      <c r="B54" s="74" t="s">
        <v>138</v>
      </c>
      <c r="C54" s="166" t="s">
        <v>11</v>
      </c>
      <c r="D54" s="63">
        <v>92.4</v>
      </c>
      <c r="E54" s="167"/>
      <c r="F54" s="158">
        <f t="shared" si="11"/>
        <v>0</v>
      </c>
      <c r="G54" s="168" t="s">
        <v>25</v>
      </c>
      <c r="H54" s="119"/>
      <c r="I54" s="119"/>
      <c r="J54" s="92" t="s">
        <v>106</v>
      </c>
    </row>
    <row r="55" spans="1:250" s="1" customFormat="1" ht="60" x14ac:dyDescent="0.25">
      <c r="A55" s="73" t="s">
        <v>139</v>
      </c>
      <c r="B55" s="74" t="s">
        <v>114</v>
      </c>
      <c r="C55" s="166" t="s">
        <v>11</v>
      </c>
      <c r="D55" s="134">
        <v>50</v>
      </c>
      <c r="E55" s="167"/>
      <c r="F55" s="158">
        <f>D55*E55</f>
        <v>0</v>
      </c>
      <c r="G55" s="168" t="s">
        <v>25</v>
      </c>
      <c r="H55" s="119"/>
      <c r="I55" s="119"/>
      <c r="J55" s="92" t="s">
        <v>106</v>
      </c>
    </row>
    <row r="56" spans="1:250" s="6" customFormat="1" x14ac:dyDescent="0.25">
      <c r="A56" s="212" t="s">
        <v>22</v>
      </c>
      <c r="B56" s="213"/>
      <c r="C56" s="213"/>
      <c r="D56" s="213"/>
      <c r="E56" s="213"/>
      <c r="F56" s="213"/>
      <c r="G56" s="135"/>
      <c r="H56" s="117"/>
      <c r="I56" s="117"/>
      <c r="J56" s="93"/>
      <c r="K56" s="49"/>
      <c r="L56" s="49"/>
      <c r="M56" s="49"/>
      <c r="N56" s="49"/>
      <c r="O56" s="49"/>
      <c r="P56" s="49"/>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row>
    <row r="57" spans="1:250" s="104" customFormat="1" ht="105.75" customHeight="1" x14ac:dyDescent="0.25">
      <c r="A57" s="152" t="s">
        <v>109</v>
      </c>
      <c r="B57" s="152" t="s">
        <v>107</v>
      </c>
      <c r="C57" s="153" t="s">
        <v>11</v>
      </c>
      <c r="D57" s="205" t="s">
        <v>198</v>
      </c>
      <c r="E57" s="169" t="s">
        <v>140</v>
      </c>
      <c r="F57" s="170"/>
      <c r="G57" s="170">
        <f t="shared" ref="G57:G58" si="12">F57</f>
        <v>0</v>
      </c>
      <c r="H57" s="121"/>
      <c r="I57" s="121"/>
      <c r="J57" s="99" t="s">
        <v>106</v>
      </c>
      <c r="K57" s="103"/>
      <c r="L57" s="103"/>
      <c r="M57" s="103"/>
      <c r="N57" s="103"/>
      <c r="O57" s="103"/>
      <c r="P57" s="103"/>
    </row>
    <row r="58" spans="1:250" s="104" customFormat="1" ht="77.25" customHeight="1" x14ac:dyDescent="0.25">
      <c r="A58" s="105" t="s">
        <v>108</v>
      </c>
      <c r="B58" s="105" t="s">
        <v>110</v>
      </c>
      <c r="C58" s="165" t="s">
        <v>11</v>
      </c>
      <c r="D58" s="165">
        <v>37.4</v>
      </c>
      <c r="E58" s="171">
        <v>0</v>
      </c>
      <c r="F58" s="172">
        <f t="shared" si="11"/>
        <v>0</v>
      </c>
      <c r="G58" s="172">
        <f t="shared" si="12"/>
        <v>0</v>
      </c>
      <c r="H58" s="122"/>
      <c r="I58" s="122"/>
      <c r="J58" s="99" t="s">
        <v>106</v>
      </c>
      <c r="K58" s="103"/>
      <c r="L58" s="103"/>
      <c r="M58" s="103"/>
      <c r="N58" s="103"/>
      <c r="O58" s="103"/>
      <c r="P58" s="103"/>
    </row>
    <row r="59" spans="1:250" s="25" customFormat="1" x14ac:dyDescent="0.25">
      <c r="A59" s="210" t="s">
        <v>36</v>
      </c>
      <c r="B59" s="211"/>
      <c r="C59" s="211"/>
      <c r="D59" s="211"/>
      <c r="E59" s="211"/>
      <c r="F59" s="211"/>
      <c r="G59" s="173"/>
      <c r="H59" s="120"/>
      <c r="I59" s="120"/>
      <c r="J59" s="92"/>
      <c r="K59" s="48"/>
      <c r="L59" s="48"/>
      <c r="M59" s="48"/>
      <c r="N59" s="48"/>
      <c r="O59" s="48"/>
      <c r="P59" s="48"/>
    </row>
    <row r="60" spans="1:250" s="25" customFormat="1" ht="30" x14ac:dyDescent="0.25">
      <c r="A60" s="174" t="s">
        <v>116</v>
      </c>
      <c r="B60" s="105" t="s">
        <v>52</v>
      </c>
      <c r="C60" s="105" t="s">
        <v>11</v>
      </c>
      <c r="D60" s="165">
        <v>0</v>
      </c>
      <c r="E60" s="171"/>
      <c r="F60" s="165">
        <f>D60*E60</f>
        <v>0</v>
      </c>
      <c r="G60" s="165">
        <f t="shared" ref="G60:G65" si="13">F60*$D$4</f>
        <v>0</v>
      </c>
      <c r="H60" s="120"/>
      <c r="I60" s="120"/>
      <c r="J60" s="99" t="s">
        <v>106</v>
      </c>
      <c r="K60" s="48"/>
      <c r="L60" s="48"/>
      <c r="M60" s="48"/>
      <c r="N60" s="48"/>
      <c r="O60" s="48"/>
      <c r="P60" s="48"/>
    </row>
    <row r="61" spans="1:250" s="25" customFormat="1" x14ac:dyDescent="0.25">
      <c r="A61" s="210" t="s">
        <v>131</v>
      </c>
      <c r="B61" s="211"/>
      <c r="C61" s="211"/>
      <c r="D61" s="211"/>
      <c r="E61" s="211"/>
      <c r="F61" s="211"/>
      <c r="G61" s="175"/>
      <c r="H61" s="120"/>
      <c r="I61" s="120"/>
      <c r="J61" s="92"/>
      <c r="K61" s="48"/>
      <c r="L61" s="48"/>
      <c r="M61" s="48"/>
      <c r="N61" s="48"/>
      <c r="O61" s="48"/>
      <c r="P61" s="48"/>
    </row>
    <row r="62" spans="1:250" s="25" customFormat="1" ht="27.75" customHeight="1" x14ac:dyDescent="0.25">
      <c r="A62" s="71" t="s">
        <v>130</v>
      </c>
      <c r="B62" s="71" t="s">
        <v>29</v>
      </c>
      <c r="C62" s="71" t="s">
        <v>11</v>
      </c>
      <c r="D62" s="165">
        <v>37.4</v>
      </c>
      <c r="E62" s="176"/>
      <c r="F62" s="160">
        <f>D62*E62</f>
        <v>0</v>
      </c>
      <c r="G62" s="165">
        <f>F62*$D$4</f>
        <v>0</v>
      </c>
      <c r="H62" s="120"/>
      <c r="I62" s="120"/>
      <c r="J62" s="199" t="s">
        <v>115</v>
      </c>
      <c r="K62" s="48"/>
      <c r="L62" s="48"/>
      <c r="M62" s="48"/>
      <c r="N62" s="48"/>
      <c r="O62" s="48"/>
      <c r="P62" s="48"/>
    </row>
    <row r="63" spans="1:250" s="25" customFormat="1" ht="30" x14ac:dyDescent="0.25">
      <c r="A63" s="71" t="s">
        <v>111</v>
      </c>
      <c r="B63" s="71" t="s">
        <v>29</v>
      </c>
      <c r="C63" s="71" t="s">
        <v>11</v>
      </c>
      <c r="D63" s="63">
        <v>46.2</v>
      </c>
      <c r="E63" s="176"/>
      <c r="F63" s="160">
        <f t="shared" ref="F63:F65" si="14">D63*E63</f>
        <v>0</v>
      </c>
      <c r="G63" s="165">
        <f t="shared" si="13"/>
        <v>0</v>
      </c>
      <c r="H63" s="120"/>
      <c r="I63" s="120"/>
      <c r="J63" s="199" t="s">
        <v>115</v>
      </c>
      <c r="K63" s="48"/>
      <c r="L63" s="48"/>
      <c r="M63" s="48"/>
      <c r="N63" s="48"/>
      <c r="O63" s="48"/>
      <c r="P63" s="48"/>
    </row>
    <row r="64" spans="1:250" s="25" customFormat="1" ht="19.5" customHeight="1" x14ac:dyDescent="0.25">
      <c r="A64" s="71" t="s">
        <v>112</v>
      </c>
      <c r="B64" s="102"/>
      <c r="C64" s="71" t="s">
        <v>11</v>
      </c>
      <c r="D64" s="63"/>
      <c r="E64" s="176"/>
      <c r="F64" s="160">
        <f t="shared" si="14"/>
        <v>0</v>
      </c>
      <c r="G64" s="165">
        <f t="shared" si="13"/>
        <v>0</v>
      </c>
      <c r="H64" s="120"/>
      <c r="I64" s="120"/>
      <c r="J64" s="199" t="s">
        <v>115</v>
      </c>
      <c r="K64" s="48"/>
      <c r="L64" s="48"/>
      <c r="M64" s="48"/>
      <c r="N64" s="48"/>
      <c r="O64" s="48"/>
      <c r="P64" s="48"/>
    </row>
    <row r="65" spans="1:16" s="25" customFormat="1" ht="30" x14ac:dyDescent="0.25">
      <c r="A65" s="71" t="s">
        <v>113</v>
      </c>
      <c r="B65" s="71" t="s">
        <v>114</v>
      </c>
      <c r="C65" s="71" t="s">
        <v>11</v>
      </c>
      <c r="D65" s="63">
        <v>74.8</v>
      </c>
      <c r="E65" s="176"/>
      <c r="F65" s="160">
        <f t="shared" si="14"/>
        <v>0</v>
      </c>
      <c r="G65" s="165">
        <f t="shared" si="13"/>
        <v>0</v>
      </c>
      <c r="H65" s="120"/>
      <c r="I65" s="120"/>
      <c r="J65" s="199" t="s">
        <v>115</v>
      </c>
      <c r="K65" s="48"/>
      <c r="L65" s="48"/>
      <c r="M65" s="48"/>
      <c r="N65" s="48"/>
      <c r="O65" s="48"/>
      <c r="P65" s="48"/>
    </row>
    <row r="66" spans="1:16" s="25" customFormat="1" x14ac:dyDescent="0.25">
      <c r="A66" s="210" t="s">
        <v>132</v>
      </c>
      <c r="B66" s="211"/>
      <c r="C66" s="211"/>
      <c r="D66" s="211"/>
      <c r="E66" s="211"/>
      <c r="F66" s="211"/>
      <c r="G66" s="175"/>
      <c r="H66" s="120"/>
      <c r="I66" s="120"/>
      <c r="J66" s="92"/>
      <c r="K66" s="48"/>
      <c r="L66" s="48"/>
      <c r="M66" s="48"/>
      <c r="N66" s="48"/>
      <c r="O66" s="48"/>
      <c r="P66" s="48"/>
    </row>
    <row r="67" spans="1:16" s="25" customFormat="1" ht="83.25" customHeight="1" x14ac:dyDescent="0.25">
      <c r="A67" s="71" t="s">
        <v>178</v>
      </c>
      <c r="B67" s="71" t="s">
        <v>117</v>
      </c>
      <c r="C67" s="71" t="s">
        <v>11</v>
      </c>
      <c r="D67" s="165">
        <v>37.4</v>
      </c>
      <c r="E67" s="176"/>
      <c r="F67" s="160">
        <f>D67*E67</f>
        <v>0</v>
      </c>
      <c r="G67" s="160">
        <f t="shared" ref="G67:G71" si="15">F67*$D$4</f>
        <v>0</v>
      </c>
      <c r="H67" s="120"/>
      <c r="I67" s="120"/>
      <c r="J67" s="93" t="s">
        <v>183</v>
      </c>
      <c r="K67" s="48"/>
      <c r="L67" s="48"/>
      <c r="M67" s="48"/>
      <c r="N67" s="48"/>
      <c r="O67" s="48"/>
      <c r="P67" s="48"/>
    </row>
    <row r="68" spans="1:16" s="25" customFormat="1" ht="28.5" customHeight="1" x14ac:dyDescent="0.25">
      <c r="A68" s="101" t="s">
        <v>118</v>
      </c>
      <c r="B68" s="71" t="s">
        <v>54</v>
      </c>
      <c r="C68" s="71" t="s">
        <v>11</v>
      </c>
      <c r="D68" s="63">
        <v>18.7</v>
      </c>
      <c r="E68" s="176"/>
      <c r="F68" s="160">
        <f t="shared" ref="F68" si="16">D68*E68</f>
        <v>0</v>
      </c>
      <c r="G68" s="160">
        <f t="shared" si="15"/>
        <v>0</v>
      </c>
      <c r="H68" s="120"/>
      <c r="I68" s="120"/>
      <c r="J68" s="92" t="s">
        <v>106</v>
      </c>
      <c r="K68" s="48"/>
      <c r="L68" s="48"/>
      <c r="M68" s="48"/>
      <c r="N68" s="48"/>
      <c r="O68" s="48"/>
      <c r="P68" s="48"/>
    </row>
    <row r="69" spans="1:16" s="25" customFormat="1" ht="88.5" customHeight="1" x14ac:dyDescent="0.25">
      <c r="A69" s="71" t="s">
        <v>143</v>
      </c>
      <c r="B69" s="71" t="s">
        <v>117</v>
      </c>
      <c r="C69" s="71" t="s">
        <v>11</v>
      </c>
      <c r="D69" s="165">
        <v>37.4</v>
      </c>
      <c r="E69" s="176"/>
      <c r="F69" s="160">
        <f t="shared" si="11"/>
        <v>0</v>
      </c>
      <c r="G69" s="160">
        <f t="shared" si="15"/>
        <v>0</v>
      </c>
      <c r="H69" s="120"/>
      <c r="I69" s="120"/>
      <c r="J69" s="92" t="s">
        <v>106</v>
      </c>
      <c r="K69" s="48"/>
      <c r="L69" s="48"/>
      <c r="M69" s="48"/>
      <c r="N69" s="48"/>
      <c r="O69" s="48"/>
      <c r="P69" s="48"/>
    </row>
    <row r="70" spans="1:16" s="25" customFormat="1" ht="33" customHeight="1" x14ac:dyDescent="0.25">
      <c r="A70" s="71" t="s">
        <v>144</v>
      </c>
      <c r="B70" s="71" t="s">
        <v>119</v>
      </c>
      <c r="C70" s="71" t="s">
        <v>11</v>
      </c>
      <c r="D70" s="63">
        <v>19</v>
      </c>
      <c r="E70" s="176"/>
      <c r="F70" s="160">
        <f t="shared" si="11"/>
        <v>0</v>
      </c>
      <c r="G70" s="160">
        <f t="shared" si="15"/>
        <v>0</v>
      </c>
      <c r="H70" s="120"/>
      <c r="I70" s="120"/>
      <c r="J70" s="92"/>
      <c r="K70" s="48"/>
      <c r="L70" s="48"/>
      <c r="M70" s="48"/>
      <c r="N70" s="48"/>
      <c r="O70" s="48"/>
      <c r="P70" s="48"/>
    </row>
    <row r="71" spans="1:16" s="104" customFormat="1" ht="76.5" customHeight="1" x14ac:dyDescent="0.25">
      <c r="A71" s="102" t="s">
        <v>121</v>
      </c>
      <c r="B71" s="102" t="s">
        <v>120</v>
      </c>
      <c r="C71" s="102" t="s">
        <v>11</v>
      </c>
      <c r="D71" s="63">
        <v>46.2</v>
      </c>
      <c r="E71" s="171"/>
      <c r="F71" s="172">
        <f t="shared" si="11"/>
        <v>0</v>
      </c>
      <c r="G71" s="172">
        <f t="shared" si="15"/>
        <v>0</v>
      </c>
      <c r="H71" s="122"/>
      <c r="I71" s="122"/>
      <c r="J71" s="99" t="s">
        <v>197</v>
      </c>
      <c r="K71" s="103"/>
      <c r="L71" s="103"/>
      <c r="M71" s="103"/>
      <c r="N71" s="103"/>
      <c r="O71" s="103"/>
      <c r="P71" s="103"/>
    </row>
    <row r="72" spans="1:16" s="104" customFormat="1" ht="155.25" customHeight="1" x14ac:dyDescent="0.25">
      <c r="A72" s="105" t="s">
        <v>141</v>
      </c>
      <c r="B72" s="105" t="s">
        <v>145</v>
      </c>
      <c r="C72" s="105" t="s">
        <v>11</v>
      </c>
      <c r="D72" s="165">
        <v>50</v>
      </c>
      <c r="E72" s="177"/>
      <c r="F72" s="165">
        <f t="shared" si="11"/>
        <v>0</v>
      </c>
      <c r="G72" s="165">
        <f>F72</f>
        <v>0</v>
      </c>
      <c r="H72" s="122"/>
      <c r="I72" s="122"/>
      <c r="J72" s="99" t="s">
        <v>94</v>
      </c>
      <c r="K72" s="103"/>
      <c r="L72" s="103"/>
      <c r="M72" s="103"/>
      <c r="N72" s="103"/>
      <c r="O72" s="103"/>
      <c r="P72" s="103"/>
    </row>
    <row r="73" spans="1:16" s="104" customFormat="1" ht="33.75" customHeight="1" x14ac:dyDescent="0.25">
      <c r="A73" s="105" t="s">
        <v>122</v>
      </c>
      <c r="B73" s="105" t="s">
        <v>124</v>
      </c>
      <c r="C73" s="105" t="s">
        <v>11</v>
      </c>
      <c r="D73" s="165">
        <v>10</v>
      </c>
      <c r="E73" s="177"/>
      <c r="F73" s="165">
        <f t="shared" si="11"/>
        <v>0</v>
      </c>
      <c r="G73" s="165">
        <f>F73</f>
        <v>0</v>
      </c>
      <c r="H73" s="122"/>
      <c r="I73" s="122"/>
      <c r="J73" s="99"/>
      <c r="K73" s="103"/>
      <c r="L73" s="103"/>
      <c r="M73" s="103"/>
      <c r="N73" s="103"/>
      <c r="O73" s="103"/>
      <c r="P73" s="103"/>
    </row>
    <row r="74" spans="1:16" s="104" customFormat="1" ht="24.75" customHeight="1" x14ac:dyDescent="0.25">
      <c r="A74" s="105" t="s">
        <v>123</v>
      </c>
      <c r="B74" s="105" t="s">
        <v>48</v>
      </c>
      <c r="C74" s="105" t="s">
        <v>11</v>
      </c>
      <c r="D74" s="165">
        <v>40</v>
      </c>
      <c r="E74" s="177"/>
      <c r="F74" s="165">
        <f t="shared" si="11"/>
        <v>0</v>
      </c>
      <c r="G74" s="165">
        <f>F74</f>
        <v>0</v>
      </c>
      <c r="H74" s="122"/>
      <c r="I74" s="122"/>
      <c r="J74" s="99"/>
      <c r="K74" s="103"/>
      <c r="L74" s="103"/>
      <c r="M74" s="103"/>
      <c r="N74" s="103"/>
      <c r="O74" s="103"/>
      <c r="P74" s="103"/>
    </row>
    <row r="75" spans="1:16" s="25" customFormat="1" x14ac:dyDescent="0.25">
      <c r="A75" s="210" t="s">
        <v>35</v>
      </c>
      <c r="B75" s="211"/>
      <c r="C75" s="211"/>
      <c r="D75" s="211"/>
      <c r="E75" s="211"/>
      <c r="F75" s="211"/>
      <c r="G75" s="178"/>
      <c r="H75" s="120"/>
      <c r="I75" s="120"/>
      <c r="J75" s="92"/>
      <c r="K75" s="48"/>
      <c r="L75" s="48"/>
      <c r="M75" s="48"/>
      <c r="N75" s="48"/>
      <c r="O75" s="48"/>
      <c r="P75" s="48"/>
    </row>
    <row r="76" spans="1:16" s="25" customFormat="1" ht="27" customHeight="1" x14ac:dyDescent="0.25">
      <c r="A76" s="105" t="s">
        <v>133</v>
      </c>
      <c r="B76" s="105" t="s">
        <v>48</v>
      </c>
      <c r="C76" s="105" t="s">
        <v>11</v>
      </c>
      <c r="D76" s="179"/>
      <c r="E76" s="180"/>
      <c r="F76" s="165">
        <f t="shared" si="11"/>
        <v>0</v>
      </c>
      <c r="G76" s="165">
        <f t="shared" ref="G76" si="17">F76*$D$4</f>
        <v>0</v>
      </c>
      <c r="H76" s="120"/>
      <c r="I76" s="120"/>
      <c r="J76" s="100" t="s">
        <v>90</v>
      </c>
      <c r="K76" s="48"/>
      <c r="L76" s="48"/>
      <c r="M76" s="48"/>
      <c r="N76" s="48"/>
      <c r="O76" s="48"/>
      <c r="P76" s="48"/>
    </row>
    <row r="77" spans="1:16" s="25" customFormat="1" x14ac:dyDescent="0.25">
      <c r="A77" s="210" t="s">
        <v>34</v>
      </c>
      <c r="B77" s="211"/>
      <c r="C77" s="211"/>
      <c r="D77" s="211"/>
      <c r="E77" s="211"/>
      <c r="F77" s="211"/>
      <c r="G77" s="173"/>
      <c r="H77" s="120"/>
      <c r="I77" s="120"/>
      <c r="J77" s="92"/>
      <c r="K77" s="48"/>
      <c r="L77" s="48"/>
      <c r="M77" s="48"/>
      <c r="N77" s="48"/>
      <c r="O77" s="48"/>
      <c r="P77" s="48"/>
    </row>
    <row r="78" spans="1:16" s="25" customFormat="1" x14ac:dyDescent="0.25">
      <c r="A78" s="181" t="s">
        <v>128</v>
      </c>
      <c r="B78" s="182"/>
      <c r="C78" s="182"/>
      <c r="D78" s="182"/>
      <c r="E78" s="182"/>
      <c r="F78" s="182"/>
      <c r="G78" s="183"/>
      <c r="H78" s="120"/>
      <c r="I78" s="120"/>
      <c r="J78" s="92"/>
      <c r="K78" s="48"/>
      <c r="L78" s="48"/>
      <c r="M78" s="48"/>
      <c r="N78" s="48"/>
      <c r="O78" s="48"/>
      <c r="P78" s="48"/>
    </row>
    <row r="79" spans="1:16" s="104" customFormat="1" ht="203.25" customHeight="1" x14ac:dyDescent="0.25">
      <c r="A79" s="76" t="s">
        <v>142</v>
      </c>
      <c r="B79" s="76" t="s">
        <v>51</v>
      </c>
      <c r="C79" s="76" t="s">
        <v>11</v>
      </c>
      <c r="D79" s="168">
        <v>60</v>
      </c>
      <c r="E79" s="184"/>
      <c r="F79" s="185">
        <f t="shared" si="11"/>
        <v>0</v>
      </c>
      <c r="G79" s="185">
        <f t="shared" ref="G79:G80" si="18">F79*$D$4</f>
        <v>0</v>
      </c>
      <c r="H79" s="122"/>
      <c r="I79" s="122"/>
      <c r="J79" s="99" t="s">
        <v>55</v>
      </c>
      <c r="K79" s="103"/>
      <c r="L79" s="103"/>
      <c r="M79" s="103"/>
      <c r="N79" s="103"/>
      <c r="O79" s="103"/>
      <c r="P79" s="103"/>
    </row>
    <row r="80" spans="1:16" s="104" customFormat="1" ht="46.5" customHeight="1" x14ac:dyDescent="0.25">
      <c r="A80" s="76" t="s">
        <v>126</v>
      </c>
      <c r="B80" s="76" t="s">
        <v>125</v>
      </c>
      <c r="C80" s="76" t="s">
        <v>11</v>
      </c>
      <c r="D80" s="168">
        <v>5</v>
      </c>
      <c r="E80" s="184"/>
      <c r="F80" s="185">
        <f t="shared" si="11"/>
        <v>0</v>
      </c>
      <c r="G80" s="185">
        <f t="shared" si="18"/>
        <v>0</v>
      </c>
      <c r="H80" s="122"/>
      <c r="I80" s="122"/>
      <c r="J80" s="99"/>
      <c r="K80" s="103"/>
      <c r="L80" s="103"/>
      <c r="M80" s="103"/>
      <c r="N80" s="103"/>
      <c r="O80" s="103"/>
      <c r="P80" s="103"/>
    </row>
    <row r="81" spans="1:16" s="104" customFormat="1" ht="31.5" customHeight="1" x14ac:dyDescent="0.25">
      <c r="A81" s="76" t="s">
        <v>127</v>
      </c>
      <c r="B81" s="76" t="s">
        <v>50</v>
      </c>
      <c r="C81" s="76" t="s">
        <v>11</v>
      </c>
      <c r="D81" s="168">
        <v>10</v>
      </c>
      <c r="E81" s="184"/>
      <c r="F81" s="185">
        <f t="shared" ref="F81:F83" si="19">D81*E81</f>
        <v>0</v>
      </c>
      <c r="G81" s="185">
        <f t="shared" ref="G81:G83" si="20">F81*$D$4</f>
        <v>0</v>
      </c>
      <c r="H81" s="122"/>
      <c r="I81" s="122"/>
      <c r="J81" s="99"/>
      <c r="K81" s="103"/>
      <c r="L81" s="103"/>
      <c r="M81" s="103"/>
      <c r="N81" s="103"/>
      <c r="O81" s="103"/>
      <c r="P81" s="103"/>
    </row>
    <row r="82" spans="1:16" s="104" customFormat="1" ht="31.5" customHeight="1" x14ac:dyDescent="0.25">
      <c r="A82" s="181" t="s">
        <v>135</v>
      </c>
      <c r="B82" s="182"/>
      <c r="C82" s="182"/>
      <c r="D82" s="182"/>
      <c r="E82" s="182"/>
      <c r="F82" s="182"/>
      <c r="G82" s="183"/>
      <c r="H82" s="122"/>
      <c r="I82" s="122"/>
      <c r="J82" s="99"/>
      <c r="K82" s="103"/>
      <c r="L82" s="103"/>
      <c r="M82" s="103"/>
      <c r="N82" s="103"/>
      <c r="O82" s="103"/>
      <c r="P82" s="103"/>
    </row>
    <row r="83" spans="1:16" s="104" customFormat="1" ht="31.5" customHeight="1" x14ac:dyDescent="0.25">
      <c r="A83" s="76" t="s">
        <v>129</v>
      </c>
      <c r="B83" s="76" t="s">
        <v>29</v>
      </c>
      <c r="C83" s="76" t="s">
        <v>11</v>
      </c>
      <c r="D83" s="165">
        <v>37.4</v>
      </c>
      <c r="E83" s="184"/>
      <c r="F83" s="185">
        <f t="shared" si="19"/>
        <v>0</v>
      </c>
      <c r="G83" s="185">
        <f t="shared" si="20"/>
        <v>0</v>
      </c>
      <c r="H83" s="122"/>
      <c r="I83" s="122"/>
      <c r="J83" s="99"/>
      <c r="K83" s="103"/>
      <c r="L83" s="103"/>
      <c r="M83" s="103"/>
      <c r="N83" s="103"/>
      <c r="O83" s="103"/>
      <c r="P83" s="103"/>
    </row>
    <row r="84" spans="1:16" s="104" customFormat="1" ht="31.5" customHeight="1" x14ac:dyDescent="0.25">
      <c r="A84" s="76" t="s">
        <v>134</v>
      </c>
      <c r="B84" s="76" t="s">
        <v>29</v>
      </c>
      <c r="C84" s="76" t="s">
        <v>11</v>
      </c>
      <c r="D84" s="168">
        <v>46.2</v>
      </c>
      <c r="E84" s="184"/>
      <c r="F84" s="185">
        <f t="shared" ref="F84" si="21">D84*E84</f>
        <v>0</v>
      </c>
      <c r="G84" s="185">
        <f t="shared" ref="G84" si="22">F84*$D$4</f>
        <v>0</v>
      </c>
      <c r="H84" s="122"/>
      <c r="I84" s="122"/>
      <c r="J84" s="99"/>
      <c r="K84" s="103"/>
      <c r="L84" s="103"/>
      <c r="M84" s="103"/>
      <c r="N84" s="103"/>
      <c r="O84" s="103"/>
      <c r="P84" s="103"/>
    </row>
    <row r="85" spans="1:16" customFormat="1" ht="41.25" customHeight="1" x14ac:dyDescent="0.3">
      <c r="A85" s="206" t="s">
        <v>177</v>
      </c>
      <c r="B85" s="207"/>
      <c r="C85" s="207"/>
      <c r="D85" s="207"/>
      <c r="E85" s="207"/>
      <c r="F85" s="207"/>
      <c r="G85" s="207"/>
      <c r="H85" s="109"/>
      <c r="I85" s="109"/>
      <c r="J85" s="200" t="s">
        <v>171</v>
      </c>
    </row>
    <row r="86" spans="1:16" customFormat="1" ht="15.75" x14ac:dyDescent="0.25">
      <c r="A86" s="236" t="s">
        <v>1</v>
      </c>
      <c r="B86" s="236"/>
      <c r="C86" s="236"/>
      <c r="D86" s="237"/>
      <c r="E86" s="186"/>
      <c r="F86" s="186"/>
      <c r="G86" s="186"/>
      <c r="H86" s="109"/>
      <c r="I86" s="109"/>
      <c r="J86" s="200"/>
    </row>
    <row r="87" spans="1:16" customFormat="1" ht="178.5" x14ac:dyDescent="0.25">
      <c r="A87" s="99" t="s">
        <v>146</v>
      </c>
      <c r="B87" s="105" t="s">
        <v>161</v>
      </c>
      <c r="C87" s="105" t="s">
        <v>11</v>
      </c>
      <c r="D87" s="165">
        <v>253</v>
      </c>
      <c r="E87" s="177"/>
      <c r="F87" s="185">
        <f t="shared" ref="F87:F88" si="23">D87*E87</f>
        <v>0</v>
      </c>
      <c r="G87" s="185">
        <f t="shared" ref="G87:G88" si="24">F87*$D$4</f>
        <v>0</v>
      </c>
      <c r="H87" s="109"/>
      <c r="I87" s="109"/>
      <c r="J87" s="123" t="s">
        <v>184</v>
      </c>
    </row>
    <row r="88" spans="1:16" s="107" customFormat="1" ht="39" x14ac:dyDescent="0.25">
      <c r="A88" s="99" t="s">
        <v>147</v>
      </c>
      <c r="B88" s="105" t="s">
        <v>163</v>
      </c>
      <c r="C88" s="105" t="s">
        <v>11</v>
      </c>
      <c r="D88" s="165">
        <v>100</v>
      </c>
      <c r="E88" s="177"/>
      <c r="F88" s="185">
        <f t="shared" si="23"/>
        <v>0</v>
      </c>
      <c r="G88" s="185">
        <f t="shared" si="24"/>
        <v>0</v>
      </c>
      <c r="H88" s="109"/>
      <c r="I88" s="109"/>
      <c r="J88" s="123" t="s">
        <v>172</v>
      </c>
    </row>
    <row r="89" spans="1:16" customFormat="1" ht="21.75" customHeight="1" x14ac:dyDescent="0.25">
      <c r="A89" s="236" t="s">
        <v>2</v>
      </c>
      <c r="B89" s="236"/>
      <c r="C89" s="236"/>
      <c r="D89" s="237"/>
      <c r="E89" s="186"/>
      <c r="F89" s="186"/>
      <c r="G89" s="186"/>
      <c r="H89" s="109"/>
      <c r="I89" s="109"/>
      <c r="J89" s="201"/>
    </row>
    <row r="90" spans="1:16" customFormat="1" x14ac:dyDescent="0.25">
      <c r="A90" s="187" t="s">
        <v>148</v>
      </c>
      <c r="B90" s="188"/>
      <c r="C90" s="187"/>
      <c r="D90" s="189">
        <v>46.2</v>
      </c>
      <c r="E90" s="190"/>
      <c r="F90" s="190"/>
      <c r="G90" s="190"/>
      <c r="H90" s="109"/>
      <c r="I90" s="109"/>
      <c r="J90" s="201"/>
    </row>
    <row r="91" spans="1:16" s="108" customFormat="1" ht="166.5" x14ac:dyDescent="0.25">
      <c r="A91" s="99" t="s">
        <v>149</v>
      </c>
      <c r="B91" s="105" t="s">
        <v>162</v>
      </c>
      <c r="C91" s="105" t="s">
        <v>11</v>
      </c>
      <c r="D91" s="165">
        <v>23.1</v>
      </c>
      <c r="E91" s="177"/>
      <c r="F91" s="185">
        <f t="shared" ref="F91" si="25">D91*E91</f>
        <v>0</v>
      </c>
      <c r="G91" s="185">
        <f t="shared" ref="G91" si="26">F91*$D$4</f>
        <v>0</v>
      </c>
      <c r="H91" s="109"/>
      <c r="I91" s="109"/>
      <c r="J91" s="124" t="s">
        <v>173</v>
      </c>
    </row>
    <row r="92" spans="1:16" customFormat="1" ht="25.5" customHeight="1" x14ac:dyDescent="0.25">
      <c r="A92" s="204" t="s">
        <v>150</v>
      </c>
      <c r="B92" s="188"/>
      <c r="C92" s="187"/>
      <c r="D92" s="203" t="s">
        <v>196</v>
      </c>
      <c r="E92" s="190"/>
      <c r="F92" s="190"/>
      <c r="G92" s="190"/>
      <c r="H92" s="109"/>
      <c r="I92" s="109"/>
      <c r="J92" s="201"/>
    </row>
    <row r="93" spans="1:16" customFormat="1" ht="51.95" customHeight="1" x14ac:dyDescent="0.25">
      <c r="A93" s="99" t="s">
        <v>151</v>
      </c>
      <c r="B93" s="105" t="s">
        <v>164</v>
      </c>
      <c r="C93" s="105" t="s">
        <v>11</v>
      </c>
      <c r="D93" s="165">
        <v>112.2</v>
      </c>
      <c r="E93" s="177"/>
      <c r="F93" s="185">
        <f t="shared" ref="F93:F99" si="27">D93*E93</f>
        <v>0</v>
      </c>
      <c r="G93" s="185">
        <f t="shared" ref="G93:G99" si="28">F93*$D$4</f>
        <v>0</v>
      </c>
      <c r="H93" s="109"/>
      <c r="I93" s="109"/>
      <c r="J93" s="123" t="s">
        <v>174</v>
      </c>
    </row>
    <row r="94" spans="1:16" customFormat="1" ht="39.75" customHeight="1" x14ac:dyDescent="0.25">
      <c r="A94" s="99" t="s">
        <v>152</v>
      </c>
      <c r="B94" s="105" t="s">
        <v>165</v>
      </c>
      <c r="C94" s="105" t="s">
        <v>11</v>
      </c>
      <c r="D94" s="165">
        <v>18.7</v>
      </c>
      <c r="E94" s="177"/>
      <c r="F94" s="185">
        <f t="shared" si="27"/>
        <v>0</v>
      </c>
      <c r="G94" s="185">
        <f t="shared" si="28"/>
        <v>0</v>
      </c>
      <c r="H94" s="109"/>
      <c r="I94" s="109"/>
      <c r="J94" s="201"/>
      <c r="K94" s="106"/>
      <c r="L94" s="106"/>
      <c r="M94" s="106"/>
      <c r="N94" s="106"/>
      <c r="O94" s="106"/>
    </row>
    <row r="95" spans="1:16" customFormat="1" ht="41.1" customHeight="1" x14ac:dyDescent="0.25">
      <c r="A95" s="99" t="s">
        <v>153</v>
      </c>
      <c r="B95" s="105" t="s">
        <v>165</v>
      </c>
      <c r="C95" s="105" t="s">
        <v>11</v>
      </c>
      <c r="D95" s="165">
        <v>18.7</v>
      </c>
      <c r="E95" s="177"/>
      <c r="F95" s="185">
        <f t="shared" si="27"/>
        <v>0</v>
      </c>
      <c r="G95" s="185">
        <f t="shared" si="28"/>
        <v>0</v>
      </c>
      <c r="H95" s="109"/>
      <c r="I95" s="109"/>
      <c r="J95" s="201"/>
    </row>
    <row r="96" spans="1:16" customFormat="1" ht="54.95" customHeight="1" x14ac:dyDescent="0.25">
      <c r="A96" s="99" t="s">
        <v>154</v>
      </c>
      <c r="B96" s="105" t="s">
        <v>165</v>
      </c>
      <c r="C96" s="105" t="s">
        <v>11</v>
      </c>
      <c r="D96" s="165">
        <v>18.7</v>
      </c>
      <c r="E96" s="177"/>
      <c r="F96" s="185">
        <f t="shared" si="27"/>
        <v>0</v>
      </c>
      <c r="G96" s="185">
        <f t="shared" si="28"/>
        <v>0</v>
      </c>
      <c r="H96" s="109"/>
      <c r="I96" s="109"/>
      <c r="J96" s="201"/>
    </row>
    <row r="97" spans="1:250" customFormat="1" ht="39" x14ac:dyDescent="0.25">
      <c r="A97" s="99" t="s">
        <v>179</v>
      </c>
      <c r="B97" s="105" t="s">
        <v>166</v>
      </c>
      <c r="C97" s="105" t="s">
        <v>11</v>
      </c>
      <c r="D97" s="165">
        <v>74.8</v>
      </c>
      <c r="E97" s="177"/>
      <c r="F97" s="185">
        <f t="shared" si="27"/>
        <v>0</v>
      </c>
      <c r="G97" s="185">
        <f t="shared" si="28"/>
        <v>0</v>
      </c>
      <c r="H97" s="109"/>
      <c r="I97" s="109"/>
      <c r="J97" s="201"/>
    </row>
    <row r="98" spans="1:250" customFormat="1" ht="47.1" customHeight="1" x14ac:dyDescent="0.25">
      <c r="A98" s="99" t="s">
        <v>155</v>
      </c>
      <c r="B98" s="105" t="s">
        <v>167</v>
      </c>
      <c r="C98" s="105" t="s">
        <v>11</v>
      </c>
      <c r="D98" s="165">
        <v>37.4</v>
      </c>
      <c r="E98" s="177"/>
      <c r="F98" s="185">
        <f t="shared" si="27"/>
        <v>0</v>
      </c>
      <c r="G98" s="185">
        <f t="shared" si="28"/>
        <v>0</v>
      </c>
      <c r="H98" s="109"/>
      <c r="I98" s="109"/>
      <c r="J98" s="201"/>
    </row>
    <row r="99" spans="1:250" customFormat="1" ht="32.25" customHeight="1" x14ac:dyDescent="0.25">
      <c r="A99" s="99" t="s">
        <v>156</v>
      </c>
      <c r="B99" s="105" t="s">
        <v>165</v>
      </c>
      <c r="C99" s="105" t="s">
        <v>11</v>
      </c>
      <c r="D99" s="165">
        <v>18.7</v>
      </c>
      <c r="E99" s="177"/>
      <c r="F99" s="185">
        <f t="shared" si="27"/>
        <v>0</v>
      </c>
      <c r="G99" s="185">
        <f t="shared" si="28"/>
        <v>0</v>
      </c>
      <c r="H99" s="109"/>
      <c r="I99" s="109"/>
      <c r="J99" s="201"/>
    </row>
    <row r="100" spans="1:250" customFormat="1" x14ac:dyDescent="0.25">
      <c r="A100" s="234" t="s">
        <v>3</v>
      </c>
      <c r="B100" s="235"/>
      <c r="C100" s="235"/>
      <c r="D100" s="235"/>
      <c r="E100" s="191"/>
      <c r="F100" s="191"/>
      <c r="G100" s="191"/>
      <c r="H100" s="109"/>
      <c r="I100" s="109"/>
      <c r="J100" s="201"/>
    </row>
    <row r="101" spans="1:250" customFormat="1" ht="73.5" customHeight="1" x14ac:dyDescent="0.25">
      <c r="A101" s="99" t="s">
        <v>157</v>
      </c>
      <c r="B101" s="105" t="s">
        <v>162</v>
      </c>
      <c r="C101" s="105" t="s">
        <v>11</v>
      </c>
      <c r="D101" s="165" t="s">
        <v>168</v>
      </c>
      <c r="E101" s="177"/>
      <c r="F101" s="165"/>
      <c r="G101" s="165"/>
      <c r="H101" s="109"/>
      <c r="I101" s="109"/>
      <c r="J101" s="123" t="s">
        <v>185</v>
      </c>
    </row>
    <row r="102" spans="1:250" customFormat="1" ht="180" customHeight="1" x14ac:dyDescent="0.25">
      <c r="A102" s="99" t="s">
        <v>158</v>
      </c>
      <c r="B102" s="105" t="s">
        <v>162</v>
      </c>
      <c r="C102" s="105" t="s">
        <v>11</v>
      </c>
      <c r="D102" s="165" t="s">
        <v>169</v>
      </c>
      <c r="E102" s="177"/>
      <c r="F102" s="165"/>
      <c r="G102" s="165"/>
      <c r="H102" s="109"/>
      <c r="I102" s="109"/>
      <c r="J102" s="123" t="s">
        <v>186</v>
      </c>
    </row>
    <row r="103" spans="1:250" customFormat="1" ht="18" customHeight="1" x14ac:dyDescent="0.25">
      <c r="A103" s="234" t="s">
        <v>159</v>
      </c>
      <c r="B103" s="235"/>
      <c r="C103" s="235"/>
      <c r="D103" s="235"/>
      <c r="E103" s="191"/>
      <c r="F103" s="191"/>
      <c r="G103" s="191"/>
      <c r="H103" s="109"/>
      <c r="I103" s="109"/>
      <c r="J103" s="201"/>
    </row>
    <row r="104" spans="1:250" customFormat="1" ht="27" customHeight="1" x14ac:dyDescent="0.25">
      <c r="A104" s="99" t="s">
        <v>30</v>
      </c>
      <c r="B104" s="105" t="s">
        <v>162</v>
      </c>
      <c r="C104" s="105" t="s">
        <v>11</v>
      </c>
      <c r="D104" s="165" t="s">
        <v>170</v>
      </c>
      <c r="E104" s="177"/>
      <c r="F104" s="165"/>
      <c r="G104" s="165"/>
      <c r="H104" s="109"/>
      <c r="I104" s="109"/>
      <c r="J104" s="201"/>
    </row>
    <row r="105" spans="1:250" customFormat="1" ht="165.75" customHeight="1" x14ac:dyDescent="0.25">
      <c r="A105" s="99" t="s">
        <v>160</v>
      </c>
      <c r="B105" s="105" t="s">
        <v>162</v>
      </c>
      <c r="C105" s="105" t="s">
        <v>11</v>
      </c>
      <c r="D105" s="165">
        <v>46.2</v>
      </c>
      <c r="E105" s="177"/>
      <c r="F105" s="185">
        <f t="shared" ref="F105" si="29">D105*E105</f>
        <v>0</v>
      </c>
      <c r="G105" s="185">
        <f t="shared" ref="G105" si="30">F105*$D$4</f>
        <v>0</v>
      </c>
      <c r="H105" s="109"/>
      <c r="I105" s="109"/>
      <c r="J105" s="123" t="s">
        <v>187</v>
      </c>
    </row>
    <row r="106" spans="1:250" s="6" customFormat="1" ht="15" customHeight="1" x14ac:dyDescent="0.25">
      <c r="A106" s="232" t="s">
        <v>19</v>
      </c>
      <c r="B106" s="233"/>
      <c r="C106" s="233"/>
      <c r="D106" s="233"/>
      <c r="E106" s="233"/>
      <c r="F106" s="233"/>
      <c r="G106" s="192"/>
      <c r="H106" s="109"/>
      <c r="I106" s="109"/>
      <c r="J106" s="93"/>
      <c r="K106" s="49"/>
      <c r="L106" s="49"/>
      <c r="M106" s="49"/>
      <c r="N106" s="49"/>
      <c r="O106" s="49"/>
      <c r="P106" s="49"/>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c r="FU106" s="20"/>
      <c r="FV106" s="20"/>
      <c r="FW106" s="20"/>
      <c r="FX106" s="20"/>
      <c r="FY106" s="20"/>
      <c r="FZ106" s="20"/>
      <c r="GA106" s="20"/>
      <c r="GB106" s="20"/>
      <c r="GC106" s="20"/>
      <c r="GD106" s="20"/>
      <c r="GE106" s="20"/>
      <c r="GF106" s="20"/>
      <c r="GG106" s="20"/>
      <c r="GH106" s="20"/>
      <c r="GI106" s="20"/>
      <c r="GJ106" s="20"/>
      <c r="GK106" s="20"/>
      <c r="GL106" s="20"/>
      <c r="GM106" s="20"/>
      <c r="GN106" s="20"/>
      <c r="GO106" s="20"/>
      <c r="GP106" s="20"/>
      <c r="GQ106" s="20"/>
      <c r="GR106" s="20"/>
      <c r="GS106" s="20"/>
      <c r="GT106" s="20"/>
      <c r="GU106" s="20"/>
      <c r="GV106" s="20"/>
      <c r="GW106" s="20"/>
      <c r="GX106" s="20"/>
      <c r="GY106" s="20"/>
      <c r="GZ106" s="20"/>
      <c r="HA106" s="20"/>
      <c r="HB106" s="20"/>
      <c r="HC106" s="20"/>
      <c r="HD106" s="20"/>
      <c r="HE106" s="20"/>
      <c r="HF106" s="20"/>
      <c r="HG106" s="20"/>
      <c r="HH106" s="20"/>
      <c r="HI106" s="20"/>
      <c r="HJ106" s="20"/>
      <c r="HK106" s="20"/>
      <c r="HL106" s="20"/>
      <c r="HM106" s="20"/>
      <c r="HN106" s="20"/>
      <c r="HO106" s="20"/>
      <c r="HP106" s="20"/>
      <c r="HQ106" s="20"/>
      <c r="HR106" s="20"/>
      <c r="HS106" s="20"/>
      <c r="HT106" s="20"/>
      <c r="HU106" s="20"/>
      <c r="HV106" s="20"/>
      <c r="HW106" s="20"/>
      <c r="HX106" s="20"/>
      <c r="HY106" s="20"/>
      <c r="HZ106" s="20"/>
      <c r="IA106" s="20"/>
      <c r="IB106" s="20"/>
      <c r="IC106" s="20"/>
      <c r="ID106" s="20"/>
      <c r="IE106" s="20"/>
      <c r="IF106" s="20"/>
      <c r="IG106" s="20"/>
      <c r="IH106" s="20"/>
      <c r="II106" s="20"/>
      <c r="IJ106" s="20"/>
      <c r="IK106" s="20"/>
      <c r="IL106" s="20"/>
      <c r="IM106" s="20"/>
      <c r="IN106" s="20"/>
      <c r="IO106" s="20"/>
      <c r="IP106" s="20"/>
    </row>
    <row r="107" spans="1:250" s="104" customFormat="1" ht="30" x14ac:dyDescent="0.25">
      <c r="A107" s="110" t="s">
        <v>31</v>
      </c>
      <c r="B107" s="193" t="s">
        <v>44</v>
      </c>
      <c r="C107" s="193" t="s">
        <v>11</v>
      </c>
      <c r="D107" s="153">
        <v>150</v>
      </c>
      <c r="E107" s="194">
        <v>1</v>
      </c>
      <c r="F107" s="170">
        <f t="shared" ref="F107:F115" si="31">D107*E107</f>
        <v>150</v>
      </c>
      <c r="G107" s="170">
        <f t="shared" ref="G107" si="32">F107</f>
        <v>150</v>
      </c>
      <c r="H107" s="109"/>
      <c r="I107" s="109"/>
      <c r="J107" s="100" t="s">
        <v>175</v>
      </c>
      <c r="K107" s="103"/>
      <c r="L107" s="103"/>
      <c r="M107" s="103"/>
      <c r="N107" s="103"/>
      <c r="O107" s="103"/>
      <c r="P107" s="103"/>
    </row>
    <row r="108" spans="1:250" s="104" customFormat="1" x14ac:dyDescent="0.25">
      <c r="A108" s="75" t="s">
        <v>13</v>
      </c>
      <c r="B108" s="102" t="s">
        <v>45</v>
      </c>
      <c r="C108" s="102" t="s">
        <v>11</v>
      </c>
      <c r="D108" s="195">
        <v>10</v>
      </c>
      <c r="E108" s="180"/>
      <c r="F108" s="172">
        <f t="shared" si="31"/>
        <v>0</v>
      </c>
      <c r="G108" s="172">
        <f t="shared" ref="G108" si="33">F108*$D$4</f>
        <v>0</v>
      </c>
      <c r="H108" s="109"/>
      <c r="I108" s="109"/>
      <c r="J108" s="99"/>
      <c r="K108" s="103"/>
      <c r="L108" s="103"/>
      <c r="M108" s="103"/>
      <c r="N108" s="103"/>
      <c r="O108" s="103"/>
      <c r="P108" s="103"/>
    </row>
    <row r="109" spans="1:250" s="104" customFormat="1" ht="30" x14ac:dyDescent="0.25">
      <c r="A109" s="75" t="s">
        <v>14</v>
      </c>
      <c r="B109" s="196" t="s">
        <v>46</v>
      </c>
      <c r="C109" s="102" t="s">
        <v>11</v>
      </c>
      <c r="D109" s="195">
        <v>80</v>
      </c>
      <c r="E109" s="180"/>
      <c r="F109" s="172">
        <f t="shared" si="31"/>
        <v>0</v>
      </c>
      <c r="G109" s="172" t="s">
        <v>28</v>
      </c>
      <c r="H109" s="109"/>
      <c r="I109" s="109"/>
      <c r="J109" s="99"/>
      <c r="K109" s="103"/>
      <c r="L109" s="103"/>
      <c r="M109" s="103"/>
      <c r="N109" s="103"/>
      <c r="O109" s="103"/>
      <c r="P109" s="103"/>
    </row>
    <row r="110" spans="1:250" s="104" customFormat="1" ht="30" x14ac:dyDescent="0.25">
      <c r="A110" s="75" t="s">
        <v>15</v>
      </c>
      <c r="B110" s="102" t="s">
        <v>16</v>
      </c>
      <c r="C110" s="102" t="s">
        <v>11</v>
      </c>
      <c r="D110" s="195">
        <v>15</v>
      </c>
      <c r="E110" s="180"/>
      <c r="F110" s="172">
        <f t="shared" si="31"/>
        <v>0</v>
      </c>
      <c r="G110" s="172" t="s">
        <v>28</v>
      </c>
      <c r="H110" s="109"/>
      <c r="I110" s="109"/>
      <c r="J110" s="99"/>
      <c r="K110" s="103"/>
      <c r="L110" s="103"/>
      <c r="M110" s="103"/>
      <c r="N110" s="103"/>
      <c r="O110" s="103"/>
      <c r="P110" s="103"/>
    </row>
    <row r="111" spans="1:250" s="104" customFormat="1" ht="30" x14ac:dyDescent="0.25">
      <c r="A111" s="75" t="s">
        <v>15</v>
      </c>
      <c r="B111" s="102" t="s">
        <v>17</v>
      </c>
      <c r="C111" s="102" t="s">
        <v>11</v>
      </c>
      <c r="D111" s="195">
        <v>25</v>
      </c>
      <c r="E111" s="180"/>
      <c r="F111" s="172">
        <f t="shared" si="31"/>
        <v>0</v>
      </c>
      <c r="G111" s="172" t="s">
        <v>28</v>
      </c>
      <c r="H111" s="109"/>
      <c r="I111" s="109"/>
      <c r="J111" s="99"/>
      <c r="K111" s="103"/>
      <c r="L111" s="103"/>
      <c r="M111" s="103"/>
      <c r="N111" s="103"/>
      <c r="O111" s="103"/>
      <c r="P111" s="103"/>
    </row>
    <row r="112" spans="1:250" s="104" customFormat="1" ht="30" x14ac:dyDescent="0.25">
      <c r="A112" s="75" t="s">
        <v>15</v>
      </c>
      <c r="B112" s="102" t="s">
        <v>18</v>
      </c>
      <c r="C112" s="102" t="s">
        <v>11</v>
      </c>
      <c r="D112" s="195">
        <v>50</v>
      </c>
      <c r="E112" s="180"/>
      <c r="F112" s="172">
        <f t="shared" si="31"/>
        <v>0</v>
      </c>
      <c r="G112" s="172" t="s">
        <v>28</v>
      </c>
      <c r="H112" s="109"/>
      <c r="I112" s="109"/>
      <c r="J112" s="99"/>
      <c r="K112" s="103"/>
      <c r="L112" s="103"/>
      <c r="M112" s="103"/>
      <c r="N112" s="103"/>
      <c r="O112" s="103"/>
      <c r="P112" s="103"/>
    </row>
    <row r="113" spans="1:16" s="104" customFormat="1" ht="45" x14ac:dyDescent="0.25">
      <c r="A113" s="75" t="s">
        <v>32</v>
      </c>
      <c r="B113" s="196" t="s">
        <v>48</v>
      </c>
      <c r="C113" s="102" t="s">
        <v>11</v>
      </c>
      <c r="D113" s="195">
        <v>20</v>
      </c>
      <c r="E113" s="180"/>
      <c r="F113" s="172">
        <f t="shared" si="31"/>
        <v>0</v>
      </c>
      <c r="G113" s="172">
        <f t="shared" ref="G113:G114" si="34">F113*$D$4</f>
        <v>0</v>
      </c>
      <c r="H113" s="109"/>
      <c r="I113" s="109"/>
      <c r="J113" s="99"/>
      <c r="K113" s="103"/>
      <c r="L113" s="103"/>
      <c r="M113" s="103"/>
      <c r="N113" s="103"/>
      <c r="O113" s="103"/>
      <c r="P113" s="103"/>
    </row>
    <row r="114" spans="1:16" s="104" customFormat="1" ht="45" x14ac:dyDescent="0.25">
      <c r="A114" s="75" t="s">
        <v>33</v>
      </c>
      <c r="B114" s="196" t="s">
        <v>48</v>
      </c>
      <c r="C114" s="102" t="s">
        <v>11</v>
      </c>
      <c r="D114" s="195">
        <v>60</v>
      </c>
      <c r="E114" s="180"/>
      <c r="F114" s="172">
        <f t="shared" si="31"/>
        <v>0</v>
      </c>
      <c r="G114" s="172">
        <f t="shared" si="34"/>
        <v>0</v>
      </c>
      <c r="H114" s="109"/>
      <c r="I114" s="109"/>
      <c r="J114" s="99"/>
      <c r="K114" s="103"/>
      <c r="L114" s="103"/>
      <c r="M114" s="103"/>
      <c r="N114" s="103"/>
      <c r="O114" s="103"/>
      <c r="P114" s="103"/>
    </row>
    <row r="115" spans="1:16" s="25" customFormat="1" ht="51.75" x14ac:dyDescent="0.25">
      <c r="A115" s="77" t="s">
        <v>80</v>
      </c>
      <c r="B115" s="77" t="s">
        <v>49</v>
      </c>
      <c r="C115" s="105" t="s">
        <v>11</v>
      </c>
      <c r="D115" s="130"/>
      <c r="E115" s="83"/>
      <c r="F115" s="161">
        <f t="shared" si="31"/>
        <v>0</v>
      </c>
      <c r="G115" s="160">
        <f>F115</f>
        <v>0</v>
      </c>
      <c r="H115" s="109"/>
      <c r="I115" s="109"/>
      <c r="J115" s="92" t="s">
        <v>176</v>
      </c>
      <c r="K115" s="48"/>
      <c r="L115" s="48"/>
      <c r="M115" s="48"/>
      <c r="N115" s="48"/>
      <c r="O115" s="48"/>
      <c r="P115" s="48"/>
    </row>
    <row r="116" spans="1:16" s="1" customFormat="1" x14ac:dyDescent="0.25">
      <c r="A116" s="219" t="s">
        <v>42</v>
      </c>
      <c r="B116" s="220"/>
      <c r="C116" s="220"/>
      <c r="D116" s="221"/>
      <c r="E116" s="130"/>
      <c r="F116" s="130"/>
      <c r="G116" s="161"/>
      <c r="H116" s="109"/>
      <c r="I116" s="109"/>
      <c r="J116" s="5"/>
    </row>
    <row r="117" spans="1:16" s="3" customFormat="1" x14ac:dyDescent="0.25">
      <c r="A117" s="26"/>
      <c r="B117" s="27"/>
      <c r="C117" s="27"/>
      <c r="D117" s="28"/>
      <c r="E117" s="29"/>
      <c r="F117" s="29"/>
      <c r="G117" s="2"/>
      <c r="H117" s="115"/>
      <c r="I117" s="115"/>
      <c r="J117" s="30"/>
    </row>
    <row r="118" spans="1:16" s="25" customFormat="1" ht="15.75" thickBot="1" x14ac:dyDescent="0.3">
      <c r="A118" s="31" t="s">
        <v>43</v>
      </c>
      <c r="B118" s="11"/>
      <c r="C118" s="11"/>
      <c r="D118" s="12"/>
      <c r="E118" s="87"/>
      <c r="F118" s="32"/>
      <c r="G118" s="33"/>
      <c r="H118" s="24"/>
      <c r="I118" s="24"/>
      <c r="J118" s="92"/>
      <c r="K118" s="48"/>
      <c r="L118" s="48"/>
      <c r="M118" s="48"/>
      <c r="N118" s="48"/>
      <c r="O118" s="48"/>
      <c r="P118" s="48"/>
    </row>
    <row r="119" spans="1:16" s="25" customFormat="1" ht="15.75" thickBot="1" x14ac:dyDescent="0.3">
      <c r="A119" s="34" t="s">
        <v>181</v>
      </c>
      <c r="B119" s="11"/>
      <c r="C119" s="11"/>
      <c r="D119" s="12"/>
      <c r="E119" s="87"/>
      <c r="F119" s="32"/>
      <c r="G119" s="35">
        <f>SUM(G11:G115)</f>
        <v>450</v>
      </c>
      <c r="H119" s="24"/>
      <c r="I119" s="24"/>
      <c r="J119" s="92"/>
      <c r="K119" s="48"/>
      <c r="L119" s="48"/>
      <c r="M119" s="48"/>
      <c r="N119" s="48"/>
      <c r="O119" s="48"/>
      <c r="P119" s="48"/>
    </row>
    <row r="120" spans="1:16" s="25" customFormat="1" x14ac:dyDescent="0.25">
      <c r="A120" s="7"/>
      <c r="B120" s="7"/>
      <c r="C120" s="7"/>
      <c r="D120" s="8"/>
      <c r="E120" s="84"/>
      <c r="F120" s="9"/>
      <c r="G120" s="9"/>
      <c r="H120" s="24"/>
      <c r="I120" s="24"/>
      <c r="J120" s="5"/>
      <c r="K120" s="48"/>
      <c r="L120" s="48"/>
      <c r="M120" s="48"/>
      <c r="N120" s="48"/>
      <c r="O120" s="48"/>
      <c r="P120" s="48"/>
    </row>
    <row r="121" spans="1:16" s="25" customFormat="1" x14ac:dyDescent="0.25">
      <c r="A121" s="7"/>
      <c r="B121" s="7"/>
      <c r="C121" s="7"/>
      <c r="D121" s="8"/>
      <c r="E121" s="84"/>
      <c r="F121" s="9"/>
      <c r="G121" s="9"/>
      <c r="H121" s="24"/>
      <c r="I121" s="24"/>
      <c r="J121" s="5"/>
      <c r="K121" s="48"/>
      <c r="L121" s="48"/>
      <c r="M121" s="48"/>
      <c r="N121" s="48"/>
      <c r="O121" s="48"/>
      <c r="P121" s="48"/>
    </row>
    <row r="122" spans="1:16" s="25" customFormat="1" x14ac:dyDescent="0.25">
      <c r="A122" s="7"/>
      <c r="B122" s="7"/>
      <c r="C122" s="7"/>
      <c r="D122" s="8"/>
      <c r="E122" s="84"/>
      <c r="F122" s="9"/>
      <c r="G122" s="9"/>
      <c r="H122" s="24"/>
      <c r="I122" s="24"/>
      <c r="J122" s="5"/>
      <c r="K122" s="48"/>
      <c r="L122" s="48"/>
      <c r="M122" s="48"/>
      <c r="N122" s="48"/>
      <c r="O122" s="48"/>
      <c r="P122" s="48"/>
    </row>
    <row r="123" spans="1:16" s="25" customFormat="1" x14ac:dyDescent="0.25">
      <c r="A123" s="7"/>
      <c r="B123" s="7"/>
      <c r="C123" s="7"/>
      <c r="D123" s="8"/>
      <c r="E123" s="84"/>
      <c r="F123" s="9"/>
      <c r="G123" s="9"/>
      <c r="H123" s="24"/>
      <c r="I123" s="24"/>
      <c r="J123" s="5"/>
      <c r="K123" s="48"/>
      <c r="L123" s="48"/>
      <c r="M123" s="48"/>
      <c r="N123" s="48"/>
      <c r="O123" s="48"/>
      <c r="P123" s="48"/>
    </row>
    <row r="124" spans="1:16" s="25" customFormat="1" x14ac:dyDescent="0.25">
      <c r="A124" s="7"/>
      <c r="B124" s="7"/>
      <c r="C124" s="7"/>
      <c r="D124" s="8"/>
      <c r="E124" s="84"/>
      <c r="F124" s="9"/>
      <c r="G124" s="9"/>
      <c r="H124" s="24"/>
      <c r="I124" s="24"/>
      <c r="J124" s="5"/>
      <c r="K124" s="48"/>
      <c r="L124" s="48"/>
      <c r="M124" s="48"/>
      <c r="N124" s="48"/>
      <c r="O124" s="48"/>
      <c r="P124" s="48"/>
    </row>
    <row r="125" spans="1:16" s="25" customFormat="1" x14ac:dyDescent="0.25">
      <c r="A125" s="7"/>
      <c r="B125" s="7"/>
      <c r="C125" s="7"/>
      <c r="D125" s="8"/>
      <c r="E125" s="84"/>
      <c r="F125" s="9"/>
      <c r="G125" s="9"/>
      <c r="H125" s="24"/>
      <c r="I125" s="24"/>
      <c r="J125" s="5"/>
      <c r="K125" s="48"/>
      <c r="L125" s="48"/>
      <c r="M125" s="48"/>
      <c r="N125" s="48"/>
      <c r="O125" s="48"/>
      <c r="P125" s="48"/>
    </row>
    <row r="126" spans="1:16" s="25" customFormat="1" x14ac:dyDescent="0.25">
      <c r="A126" s="7"/>
      <c r="B126" s="7"/>
      <c r="C126" s="7"/>
      <c r="D126" s="8"/>
      <c r="E126" s="84"/>
      <c r="F126" s="9"/>
      <c r="G126" s="9"/>
      <c r="H126" s="24"/>
      <c r="I126" s="24"/>
      <c r="J126" s="5"/>
      <c r="K126" s="48"/>
      <c r="L126" s="48"/>
      <c r="M126" s="48"/>
      <c r="N126" s="48"/>
      <c r="O126" s="48"/>
      <c r="P126" s="48"/>
    </row>
    <row r="127" spans="1:16" s="25" customFormat="1" x14ac:dyDescent="0.25">
      <c r="A127" s="7"/>
      <c r="B127" s="7"/>
      <c r="C127" s="7"/>
      <c r="D127" s="8"/>
      <c r="E127" s="84"/>
      <c r="F127" s="9"/>
      <c r="G127" s="9"/>
      <c r="H127" s="24"/>
      <c r="I127" s="24"/>
      <c r="J127" s="5"/>
      <c r="K127" s="48"/>
      <c r="L127" s="48"/>
      <c r="M127" s="48"/>
      <c r="N127" s="48"/>
      <c r="O127" s="48"/>
      <c r="P127" s="48"/>
    </row>
    <row r="128" spans="1:16" s="25" customFormat="1" x14ac:dyDescent="0.25">
      <c r="A128" s="7"/>
      <c r="B128" s="7"/>
      <c r="C128" s="7"/>
      <c r="D128" s="8"/>
      <c r="E128" s="84"/>
      <c r="F128" s="9"/>
      <c r="G128" s="9"/>
      <c r="H128" s="24"/>
      <c r="I128" s="24"/>
      <c r="J128" s="5"/>
      <c r="K128" s="48"/>
      <c r="L128" s="48"/>
      <c r="M128" s="48"/>
      <c r="N128" s="48"/>
      <c r="O128" s="48"/>
      <c r="P128" s="48"/>
    </row>
    <row r="129" spans="1:16" s="25" customFormat="1" x14ac:dyDescent="0.25">
      <c r="A129" s="7"/>
      <c r="B129" s="7"/>
      <c r="C129" s="7"/>
      <c r="D129" s="8"/>
      <c r="E129" s="84"/>
      <c r="F129" s="9"/>
      <c r="G129" s="9"/>
      <c r="H129" s="24"/>
      <c r="I129" s="24"/>
      <c r="J129" s="5"/>
      <c r="K129" s="48"/>
      <c r="L129" s="48"/>
      <c r="M129" s="48"/>
      <c r="N129" s="48"/>
      <c r="O129" s="48"/>
      <c r="P129" s="48"/>
    </row>
    <row r="130" spans="1:16" s="25" customFormat="1" x14ac:dyDescent="0.25">
      <c r="A130" s="7"/>
      <c r="B130" s="7"/>
      <c r="C130" s="7"/>
      <c r="D130" s="8"/>
      <c r="E130" s="84"/>
      <c r="F130" s="9"/>
      <c r="G130" s="9"/>
      <c r="H130" s="24"/>
      <c r="I130" s="24"/>
      <c r="J130" s="5"/>
      <c r="K130" s="48"/>
      <c r="L130" s="48"/>
      <c r="M130" s="48"/>
      <c r="N130" s="48"/>
      <c r="O130" s="48"/>
      <c r="P130" s="48"/>
    </row>
    <row r="131" spans="1:16" s="25" customFormat="1" x14ac:dyDescent="0.25">
      <c r="A131" s="7"/>
      <c r="B131" s="7"/>
      <c r="C131" s="7"/>
      <c r="D131" s="8"/>
      <c r="E131" s="84"/>
      <c r="F131" s="9"/>
      <c r="G131" s="9"/>
      <c r="H131" s="24"/>
      <c r="I131" s="24"/>
      <c r="J131" s="5"/>
      <c r="K131" s="48"/>
      <c r="L131" s="48"/>
      <c r="M131" s="48"/>
      <c r="N131" s="48"/>
      <c r="O131" s="48"/>
      <c r="P131" s="48"/>
    </row>
    <row r="132" spans="1:16" s="25" customFormat="1" x14ac:dyDescent="0.25">
      <c r="A132" s="7"/>
      <c r="B132" s="7"/>
      <c r="C132" s="7"/>
      <c r="D132" s="8"/>
      <c r="E132" s="84"/>
      <c r="F132" s="9"/>
      <c r="G132" s="9"/>
      <c r="H132" s="24"/>
      <c r="I132" s="24"/>
      <c r="J132" s="5"/>
      <c r="K132" s="48"/>
      <c r="L132" s="48"/>
      <c r="M132" s="48"/>
      <c r="N132" s="48"/>
      <c r="O132" s="48"/>
      <c r="P132" s="48"/>
    </row>
    <row r="133" spans="1:16" s="25" customFormat="1" x14ac:dyDescent="0.25">
      <c r="A133" s="7"/>
      <c r="B133" s="7"/>
      <c r="C133" s="7"/>
      <c r="D133" s="8"/>
      <c r="E133" s="84"/>
      <c r="F133" s="9"/>
      <c r="G133" s="9"/>
      <c r="H133" s="24"/>
      <c r="I133" s="24"/>
      <c r="J133" s="5"/>
      <c r="K133" s="48"/>
      <c r="L133" s="48"/>
      <c r="M133" s="48"/>
      <c r="N133" s="48"/>
      <c r="O133" s="48"/>
      <c r="P133" s="48"/>
    </row>
    <row r="134" spans="1:16" s="25" customFormat="1" x14ac:dyDescent="0.25">
      <c r="A134" s="7"/>
      <c r="B134" s="7"/>
      <c r="C134" s="7"/>
      <c r="D134" s="8"/>
      <c r="E134" s="84"/>
      <c r="F134" s="9"/>
      <c r="G134" s="9"/>
      <c r="H134" s="24"/>
      <c r="I134" s="24"/>
      <c r="J134" s="5"/>
      <c r="K134" s="48"/>
      <c r="L134" s="48"/>
      <c r="M134" s="48"/>
      <c r="N134" s="48"/>
      <c r="O134" s="48"/>
      <c r="P134" s="48"/>
    </row>
    <row r="135" spans="1:16" s="25" customFormat="1" x14ac:dyDescent="0.25">
      <c r="A135" s="7"/>
      <c r="B135" s="7"/>
      <c r="C135" s="7"/>
      <c r="D135" s="8"/>
      <c r="E135" s="84"/>
      <c r="F135" s="9"/>
      <c r="G135" s="9"/>
      <c r="H135" s="24"/>
      <c r="I135" s="24"/>
      <c r="J135" s="5"/>
      <c r="K135" s="48"/>
      <c r="L135" s="48"/>
      <c r="M135" s="48"/>
      <c r="N135" s="48"/>
      <c r="O135" s="48"/>
      <c r="P135" s="48"/>
    </row>
    <row r="136" spans="1:16" s="25" customFormat="1" x14ac:dyDescent="0.25">
      <c r="A136" s="7"/>
      <c r="B136" s="7"/>
      <c r="C136" s="7"/>
      <c r="D136" s="8"/>
      <c r="E136" s="84"/>
      <c r="F136" s="9"/>
      <c r="G136" s="9"/>
      <c r="H136" s="24"/>
      <c r="I136" s="24"/>
      <c r="J136" s="5"/>
      <c r="K136" s="48"/>
      <c r="L136" s="48"/>
      <c r="M136" s="48"/>
      <c r="N136" s="48"/>
      <c r="O136" s="48"/>
      <c r="P136" s="48"/>
    </row>
    <row r="137" spans="1:16" s="25" customFormat="1" x14ac:dyDescent="0.25">
      <c r="A137" s="7"/>
      <c r="B137" s="7"/>
      <c r="C137" s="7"/>
      <c r="D137" s="8"/>
      <c r="E137" s="84"/>
      <c r="F137" s="9"/>
      <c r="G137" s="9"/>
      <c r="H137" s="24"/>
      <c r="I137" s="24"/>
      <c r="J137" s="5"/>
      <c r="K137" s="48"/>
      <c r="L137" s="48"/>
      <c r="M137" s="48"/>
      <c r="N137" s="48"/>
      <c r="O137" s="48"/>
      <c r="P137" s="48"/>
    </row>
    <row r="138" spans="1:16" s="25" customFormat="1" x14ac:dyDescent="0.25">
      <c r="A138" s="7"/>
      <c r="B138" s="7"/>
      <c r="C138" s="7"/>
      <c r="D138" s="8"/>
      <c r="E138" s="84"/>
      <c r="F138" s="9"/>
      <c r="G138" s="9"/>
      <c r="H138" s="24"/>
      <c r="I138" s="24"/>
      <c r="J138" s="5"/>
      <c r="K138" s="48"/>
      <c r="L138" s="48"/>
      <c r="M138" s="48"/>
      <c r="N138" s="48"/>
      <c r="O138" s="48"/>
      <c r="P138" s="48"/>
    </row>
    <row r="139" spans="1:16" s="25" customFormat="1" x14ac:dyDescent="0.25">
      <c r="A139" s="7"/>
      <c r="B139" s="7"/>
      <c r="C139" s="7"/>
      <c r="D139" s="8"/>
      <c r="E139" s="84"/>
      <c r="F139" s="9"/>
      <c r="G139" s="9"/>
      <c r="H139" s="24"/>
      <c r="I139" s="24"/>
      <c r="J139" s="5"/>
      <c r="K139" s="48"/>
      <c r="L139" s="48"/>
      <c r="M139" s="48"/>
      <c r="N139" s="48"/>
      <c r="O139" s="48"/>
      <c r="P139" s="48"/>
    </row>
    <row r="140" spans="1:16" s="25" customFormat="1" x14ac:dyDescent="0.25">
      <c r="A140" s="7"/>
      <c r="B140" s="7"/>
      <c r="C140" s="7"/>
      <c r="D140" s="8"/>
      <c r="E140" s="84"/>
      <c r="F140" s="9"/>
      <c r="G140" s="9"/>
      <c r="H140" s="24"/>
      <c r="I140" s="24"/>
      <c r="J140" s="5"/>
      <c r="K140" s="48"/>
      <c r="L140" s="48"/>
      <c r="M140" s="48"/>
      <c r="N140" s="48"/>
      <c r="O140" s="48"/>
      <c r="P140" s="48"/>
    </row>
    <row r="141" spans="1:16" s="25" customFormat="1" x14ac:dyDescent="0.25">
      <c r="A141" s="7"/>
      <c r="B141" s="7"/>
      <c r="C141" s="7"/>
      <c r="D141" s="8"/>
      <c r="E141" s="84"/>
      <c r="F141" s="9"/>
      <c r="G141" s="9"/>
      <c r="H141" s="24"/>
      <c r="I141" s="24"/>
      <c r="J141" s="5"/>
      <c r="K141" s="48"/>
      <c r="L141" s="48"/>
      <c r="M141" s="48"/>
      <c r="N141" s="48"/>
      <c r="O141" s="48"/>
      <c r="P141" s="48"/>
    </row>
    <row r="142" spans="1:16" s="25" customFormat="1" x14ac:dyDescent="0.25">
      <c r="A142" s="7"/>
      <c r="B142" s="7"/>
      <c r="C142" s="7"/>
      <c r="D142" s="8"/>
      <c r="E142" s="84"/>
      <c r="F142" s="9"/>
      <c r="G142" s="9"/>
      <c r="H142" s="24"/>
      <c r="I142" s="24"/>
      <c r="J142" s="5"/>
      <c r="K142" s="48"/>
      <c r="L142" s="48"/>
      <c r="M142" s="48"/>
      <c r="N142" s="48"/>
      <c r="O142" s="48"/>
      <c r="P142" s="48"/>
    </row>
    <row r="143" spans="1:16" s="25" customFormat="1" x14ac:dyDescent="0.25">
      <c r="A143" s="7"/>
      <c r="B143" s="7"/>
      <c r="C143" s="7"/>
      <c r="D143" s="8"/>
      <c r="E143" s="84"/>
      <c r="F143" s="9"/>
      <c r="G143" s="9"/>
      <c r="H143" s="24"/>
      <c r="I143" s="24"/>
      <c r="J143" s="5"/>
      <c r="K143" s="48"/>
      <c r="L143" s="48"/>
      <c r="M143" s="48"/>
      <c r="N143" s="48"/>
      <c r="O143" s="48"/>
      <c r="P143" s="48"/>
    </row>
    <row r="144" spans="1:16" s="25" customFormat="1" x14ac:dyDescent="0.25">
      <c r="A144" s="7"/>
      <c r="B144" s="7"/>
      <c r="C144" s="7"/>
      <c r="D144" s="8"/>
      <c r="E144" s="84"/>
      <c r="F144" s="9"/>
      <c r="G144" s="9"/>
      <c r="H144" s="24"/>
      <c r="I144" s="24"/>
      <c r="J144" s="5"/>
      <c r="K144" s="48"/>
      <c r="L144" s="48"/>
      <c r="M144" s="48"/>
      <c r="N144" s="48"/>
      <c r="O144" s="48"/>
      <c r="P144" s="48"/>
    </row>
    <row r="145" spans="1:250" s="25" customFormat="1" x14ac:dyDescent="0.25">
      <c r="A145" s="7"/>
      <c r="B145" s="7"/>
      <c r="C145" s="7"/>
      <c r="D145" s="8"/>
      <c r="E145" s="84"/>
      <c r="F145" s="9"/>
      <c r="G145" s="9"/>
      <c r="H145" s="24"/>
      <c r="I145" s="24"/>
      <c r="J145" s="5"/>
      <c r="K145" s="48"/>
      <c r="L145" s="48"/>
      <c r="M145" s="48"/>
      <c r="N145" s="48"/>
      <c r="O145" s="48"/>
      <c r="P145" s="48"/>
    </row>
    <row r="146" spans="1:250" s="25" customFormat="1" x14ac:dyDescent="0.25">
      <c r="A146" s="7"/>
      <c r="B146" s="7"/>
      <c r="C146" s="7"/>
      <c r="D146" s="8"/>
      <c r="E146" s="84"/>
      <c r="F146" s="9"/>
      <c r="G146" s="9"/>
      <c r="H146" s="24"/>
      <c r="I146" s="24"/>
      <c r="J146" s="5"/>
      <c r="K146" s="48"/>
      <c r="L146" s="48"/>
      <c r="M146" s="48"/>
      <c r="N146" s="48"/>
      <c r="O146" s="48"/>
      <c r="P146" s="48"/>
    </row>
    <row r="147" spans="1:250" s="25" customFormat="1" x14ac:dyDescent="0.25">
      <c r="A147" s="7"/>
      <c r="B147" s="7"/>
      <c r="C147" s="7"/>
      <c r="D147" s="8"/>
      <c r="E147" s="84"/>
      <c r="F147" s="9"/>
      <c r="G147" s="9"/>
      <c r="H147" s="24"/>
      <c r="I147" s="24"/>
      <c r="J147" s="5"/>
      <c r="K147" s="48"/>
      <c r="L147" s="48"/>
      <c r="M147" s="48"/>
      <c r="N147" s="48"/>
      <c r="O147" s="48"/>
      <c r="P147" s="48"/>
    </row>
    <row r="148" spans="1:250" s="25" customFormat="1" x14ac:dyDescent="0.25">
      <c r="A148" s="7"/>
      <c r="B148" s="7"/>
      <c r="C148" s="7"/>
      <c r="D148" s="8"/>
      <c r="E148" s="84"/>
      <c r="F148" s="9"/>
      <c r="G148" s="9"/>
      <c r="H148" s="24"/>
      <c r="I148" s="24"/>
      <c r="J148" s="5"/>
      <c r="K148" s="48"/>
      <c r="L148" s="48"/>
      <c r="M148" s="48"/>
      <c r="N148" s="48"/>
      <c r="O148" s="48"/>
      <c r="P148" s="48"/>
    </row>
    <row r="149" spans="1:250" s="25" customFormat="1" x14ac:dyDescent="0.25">
      <c r="A149" s="7"/>
      <c r="B149" s="7"/>
      <c r="C149" s="7"/>
      <c r="D149" s="8"/>
      <c r="E149" s="84"/>
      <c r="F149" s="9"/>
      <c r="G149" s="9"/>
      <c r="H149" s="24"/>
      <c r="I149" s="24"/>
      <c r="J149" s="5"/>
      <c r="K149" s="48"/>
      <c r="L149" s="48"/>
      <c r="M149" s="48"/>
      <c r="N149" s="48"/>
      <c r="O149" s="48"/>
      <c r="P149" s="48"/>
    </row>
    <row r="150" spans="1:250" s="25" customFormat="1" x14ac:dyDescent="0.25">
      <c r="A150" s="7"/>
      <c r="B150" s="7"/>
      <c r="C150" s="7"/>
      <c r="D150" s="8"/>
      <c r="E150" s="84"/>
      <c r="F150" s="9"/>
      <c r="G150" s="9"/>
      <c r="H150" s="24"/>
      <c r="I150" s="24"/>
      <c r="J150" s="5"/>
      <c r="K150" s="48"/>
      <c r="L150" s="48"/>
      <c r="M150" s="48"/>
      <c r="N150" s="48"/>
      <c r="O150" s="48"/>
      <c r="P150" s="48"/>
    </row>
    <row r="151" spans="1:250" s="25" customFormat="1" x14ac:dyDescent="0.25">
      <c r="A151" s="7"/>
      <c r="B151" s="7"/>
      <c r="C151" s="7"/>
      <c r="D151" s="8"/>
      <c r="E151" s="84"/>
      <c r="F151" s="9"/>
      <c r="G151" s="9"/>
      <c r="H151" s="24"/>
      <c r="I151" s="24"/>
      <c r="J151" s="5"/>
      <c r="K151" s="48"/>
      <c r="L151" s="48"/>
      <c r="M151" s="48"/>
      <c r="N151" s="48"/>
      <c r="O151" s="48"/>
      <c r="P151" s="48"/>
    </row>
    <row r="152" spans="1:250" s="25" customFormat="1" x14ac:dyDescent="0.25">
      <c r="A152" s="7"/>
      <c r="B152" s="7"/>
      <c r="C152" s="7"/>
      <c r="D152" s="8"/>
      <c r="E152" s="84"/>
      <c r="F152" s="9"/>
      <c r="G152" s="9"/>
      <c r="H152" s="24"/>
      <c r="I152" s="24"/>
      <c r="J152" s="5"/>
      <c r="K152" s="48"/>
      <c r="L152" s="48"/>
      <c r="M152" s="48"/>
      <c r="N152" s="48"/>
      <c r="O152" s="48"/>
      <c r="P152" s="48"/>
    </row>
    <row r="153" spans="1:250" s="25" customFormat="1" x14ac:dyDescent="0.25">
      <c r="A153" s="7"/>
      <c r="B153" s="7"/>
      <c r="C153" s="7"/>
      <c r="D153" s="8"/>
      <c r="E153" s="84"/>
      <c r="F153" s="9"/>
      <c r="G153" s="9"/>
      <c r="H153" s="24"/>
      <c r="I153" s="24"/>
      <c r="J153" s="5"/>
      <c r="K153" s="48"/>
      <c r="L153" s="48"/>
      <c r="M153" s="48"/>
      <c r="N153" s="48"/>
      <c r="O153" s="48"/>
      <c r="P153" s="48"/>
    </row>
    <row r="154" spans="1:250" s="25" customFormat="1" x14ac:dyDescent="0.25">
      <c r="A154" s="7"/>
      <c r="B154" s="7"/>
      <c r="C154" s="7"/>
      <c r="D154" s="8"/>
      <c r="E154" s="84"/>
      <c r="F154" s="9"/>
      <c r="G154" s="9"/>
      <c r="H154" s="24"/>
      <c r="I154" s="24"/>
      <c r="J154" s="5"/>
      <c r="K154" s="48"/>
      <c r="L154" s="48"/>
      <c r="M154" s="48"/>
      <c r="N154" s="48"/>
      <c r="O154" s="48"/>
      <c r="P154" s="48"/>
    </row>
    <row r="155" spans="1:250" s="25" customFormat="1" x14ac:dyDescent="0.25">
      <c r="A155" s="7"/>
      <c r="B155" s="7"/>
      <c r="C155" s="7"/>
      <c r="D155" s="8"/>
      <c r="E155" s="84"/>
      <c r="F155" s="9"/>
      <c r="G155" s="9"/>
      <c r="H155" s="24"/>
      <c r="I155" s="24"/>
      <c r="J155" s="5"/>
      <c r="K155" s="48"/>
      <c r="L155" s="48"/>
      <c r="M155" s="48"/>
      <c r="N155" s="48"/>
      <c r="O155" s="48"/>
      <c r="P155" s="48"/>
    </row>
    <row r="156" spans="1:250" s="25" customFormat="1" x14ac:dyDescent="0.25">
      <c r="A156" s="7"/>
      <c r="B156" s="7"/>
      <c r="C156" s="7"/>
      <c r="D156" s="8"/>
      <c r="E156" s="84"/>
      <c r="F156" s="9"/>
      <c r="G156" s="9"/>
      <c r="H156" s="24"/>
      <c r="I156" s="24"/>
      <c r="J156" s="5"/>
      <c r="K156" s="48"/>
      <c r="L156" s="48"/>
      <c r="M156" s="48"/>
      <c r="N156" s="48"/>
      <c r="O156" s="48"/>
      <c r="P156" s="48"/>
    </row>
    <row r="157" spans="1:250" s="25" customFormat="1" x14ac:dyDescent="0.25">
      <c r="A157" s="7"/>
      <c r="B157" s="7"/>
      <c r="C157" s="7"/>
      <c r="D157" s="8"/>
      <c r="E157" s="84"/>
      <c r="F157" s="9"/>
      <c r="G157" s="9"/>
      <c r="H157" s="24"/>
      <c r="I157" s="24"/>
      <c r="J157" s="5"/>
      <c r="K157" s="48"/>
      <c r="L157" s="48"/>
      <c r="M157" s="48"/>
      <c r="N157" s="48"/>
      <c r="O157" s="48"/>
      <c r="P157" s="48"/>
    </row>
    <row r="158" spans="1:250" s="25" customFormat="1" x14ac:dyDescent="0.25">
      <c r="A158" s="7"/>
      <c r="B158" s="7"/>
      <c r="C158" s="7"/>
      <c r="D158" s="8"/>
      <c r="E158" s="84"/>
      <c r="F158" s="9"/>
      <c r="G158" s="9"/>
      <c r="H158" s="24"/>
      <c r="I158" s="24"/>
      <c r="J158" s="5"/>
      <c r="K158" s="48"/>
      <c r="L158" s="48"/>
      <c r="M158" s="48"/>
      <c r="N158" s="48"/>
      <c r="O158" s="48"/>
      <c r="P158" s="48"/>
    </row>
    <row r="159" spans="1:250" x14ac:dyDescent="0.25">
      <c r="H159" s="24"/>
      <c r="I159" s="24"/>
      <c r="K159" s="48"/>
      <c r="L159" s="48"/>
      <c r="M159" s="48"/>
      <c r="N159" s="48"/>
      <c r="O159" s="48"/>
      <c r="P159" s="48"/>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row>
    <row r="160" spans="1:250" s="25" customFormat="1" x14ac:dyDescent="0.25">
      <c r="A160" s="7"/>
      <c r="B160" s="7"/>
      <c r="C160" s="7"/>
      <c r="D160" s="8"/>
      <c r="E160" s="84"/>
      <c r="F160" s="9"/>
      <c r="G160" s="9"/>
      <c r="H160" s="14"/>
      <c r="I160" s="14"/>
      <c r="J160" s="5"/>
      <c r="K160" s="1"/>
      <c r="L160" s="1"/>
      <c r="M160" s="1"/>
      <c r="N160" s="1"/>
      <c r="O160" s="1"/>
      <c r="P160" s="1"/>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row>
    <row r="161" spans="1:250" s="25" customFormat="1" x14ac:dyDescent="0.25">
      <c r="A161" s="7"/>
      <c r="B161" s="7"/>
      <c r="C161" s="7"/>
      <c r="D161" s="8"/>
      <c r="E161" s="84"/>
      <c r="F161" s="9"/>
      <c r="G161" s="9"/>
      <c r="H161" s="24"/>
      <c r="I161" s="24"/>
      <c r="J161" s="5"/>
      <c r="K161" s="48"/>
      <c r="L161" s="48"/>
      <c r="M161" s="48"/>
      <c r="N161" s="48"/>
      <c r="O161" s="48"/>
      <c r="P161" s="48"/>
    </row>
    <row r="162" spans="1:250" s="25" customFormat="1" x14ac:dyDescent="0.25">
      <c r="A162" s="7"/>
      <c r="B162" s="7"/>
      <c r="C162" s="7"/>
      <c r="D162" s="8"/>
      <c r="E162" s="84"/>
      <c r="F162" s="9"/>
      <c r="G162" s="9"/>
      <c r="H162" s="24"/>
      <c r="I162" s="24"/>
      <c r="J162" s="5"/>
      <c r="K162" s="48"/>
      <c r="L162" s="48"/>
      <c r="M162" s="48"/>
      <c r="N162" s="48"/>
      <c r="O162" s="48"/>
      <c r="P162" s="48"/>
    </row>
    <row r="163" spans="1:250" s="25" customFormat="1" x14ac:dyDescent="0.25">
      <c r="A163" s="7"/>
      <c r="B163" s="7"/>
      <c r="C163" s="7"/>
      <c r="D163" s="8"/>
      <c r="E163" s="84"/>
      <c r="F163" s="9"/>
      <c r="G163" s="9"/>
      <c r="H163" s="24"/>
      <c r="I163" s="24"/>
      <c r="J163" s="5"/>
      <c r="K163" s="48"/>
      <c r="L163" s="48"/>
      <c r="M163" s="48"/>
      <c r="N163" s="48"/>
      <c r="O163" s="48"/>
      <c r="P163" s="48"/>
    </row>
    <row r="164" spans="1:250" s="25" customFormat="1" x14ac:dyDescent="0.25">
      <c r="A164" s="7"/>
      <c r="B164" s="7"/>
      <c r="C164" s="7"/>
      <c r="D164" s="8"/>
      <c r="E164" s="84"/>
      <c r="F164" s="9"/>
      <c r="G164" s="9"/>
      <c r="H164" s="24"/>
      <c r="I164" s="24"/>
      <c r="J164" s="5"/>
      <c r="K164" s="48"/>
      <c r="L164" s="48"/>
      <c r="M164" s="48"/>
      <c r="N164" s="48"/>
      <c r="O164" s="48"/>
      <c r="P164" s="48"/>
    </row>
    <row r="165" spans="1:250" s="25" customFormat="1" x14ac:dyDescent="0.25">
      <c r="A165" s="7"/>
      <c r="B165" s="7"/>
      <c r="C165" s="7"/>
      <c r="D165" s="8"/>
      <c r="E165" s="84"/>
      <c r="F165" s="9"/>
      <c r="G165" s="9"/>
      <c r="H165" s="24"/>
      <c r="I165" s="24"/>
      <c r="J165" s="5"/>
      <c r="K165" s="48"/>
      <c r="L165" s="48"/>
      <c r="M165" s="48"/>
      <c r="N165" s="48"/>
      <c r="O165" s="48"/>
      <c r="P165" s="48"/>
    </row>
    <row r="166" spans="1:250" s="25" customFormat="1" x14ac:dyDescent="0.25">
      <c r="A166" s="7"/>
      <c r="B166" s="7"/>
      <c r="C166" s="7"/>
      <c r="D166" s="8"/>
      <c r="E166" s="84"/>
      <c r="F166" s="9"/>
      <c r="G166" s="9"/>
      <c r="H166" s="24"/>
      <c r="I166" s="24"/>
      <c r="J166" s="5"/>
      <c r="K166" s="48"/>
      <c r="L166" s="48"/>
      <c r="M166" s="48"/>
      <c r="N166" s="48"/>
      <c r="O166" s="48"/>
      <c r="P166" s="48"/>
    </row>
    <row r="167" spans="1:250" x14ac:dyDescent="0.25">
      <c r="H167" s="24"/>
      <c r="I167" s="24"/>
      <c r="K167" s="48"/>
      <c r="L167" s="48"/>
      <c r="M167" s="48"/>
      <c r="N167" s="48"/>
      <c r="O167" s="48"/>
      <c r="P167" s="48"/>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row>
    <row r="168" spans="1:250" s="36" customFormat="1" x14ac:dyDescent="0.25">
      <c r="A168" s="7"/>
      <c r="B168" s="7"/>
      <c r="C168" s="7"/>
      <c r="D168" s="8"/>
      <c r="E168" s="84"/>
      <c r="F168" s="9"/>
      <c r="G168" s="9"/>
      <c r="H168" s="14"/>
      <c r="I168" s="14"/>
      <c r="J168" s="5"/>
      <c r="K168" s="1"/>
      <c r="L168" s="1"/>
      <c r="M168" s="1"/>
      <c r="N168" s="1"/>
      <c r="O168" s="1"/>
      <c r="P168" s="1"/>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row>
    <row r="169" spans="1:250" s="36" customFormat="1" x14ac:dyDescent="0.25">
      <c r="A169" s="7"/>
      <c r="B169" s="7"/>
      <c r="C169" s="7"/>
      <c r="D169" s="8"/>
      <c r="E169" s="84"/>
      <c r="F169" s="9"/>
      <c r="G169" s="9"/>
      <c r="H169" s="37"/>
      <c r="I169" s="37"/>
      <c r="J169" s="30"/>
      <c r="K169" s="3"/>
      <c r="L169" s="3"/>
      <c r="M169" s="3"/>
      <c r="N169" s="3"/>
      <c r="O169" s="3"/>
      <c r="P169" s="3"/>
    </row>
    <row r="170" spans="1:250" s="36" customFormat="1" x14ac:dyDescent="0.25">
      <c r="A170" s="7"/>
      <c r="B170" s="7"/>
      <c r="C170" s="7"/>
      <c r="D170" s="8"/>
      <c r="E170" s="84"/>
      <c r="F170" s="9"/>
      <c r="G170" s="9"/>
      <c r="H170" s="37"/>
      <c r="I170" s="37"/>
      <c r="J170" s="30"/>
      <c r="K170" s="3"/>
      <c r="L170" s="3"/>
      <c r="M170" s="3"/>
      <c r="N170" s="3"/>
      <c r="O170" s="3"/>
      <c r="P170" s="3"/>
    </row>
    <row r="171" spans="1:250" s="36" customFormat="1" x14ac:dyDescent="0.25">
      <c r="A171" s="7"/>
      <c r="B171" s="7"/>
      <c r="C171" s="7"/>
      <c r="D171" s="8"/>
      <c r="E171" s="84"/>
      <c r="F171" s="9"/>
      <c r="G171" s="9"/>
      <c r="H171" s="38"/>
      <c r="I171" s="38"/>
      <c r="J171" s="30"/>
      <c r="K171" s="3"/>
      <c r="L171" s="3"/>
      <c r="M171" s="3"/>
      <c r="N171" s="3"/>
      <c r="O171" s="3"/>
      <c r="P171" s="3"/>
    </row>
    <row r="172" spans="1:250" s="36" customFormat="1" x14ac:dyDescent="0.25">
      <c r="A172" s="7"/>
      <c r="B172" s="7"/>
      <c r="C172" s="7"/>
      <c r="D172" s="8"/>
      <c r="E172" s="84"/>
      <c r="F172" s="9"/>
      <c r="G172" s="9"/>
      <c r="H172" s="37"/>
      <c r="I172" s="37"/>
      <c r="J172" s="30"/>
      <c r="K172" s="3"/>
      <c r="L172" s="3"/>
      <c r="M172" s="3"/>
      <c r="N172" s="3"/>
      <c r="O172" s="3"/>
      <c r="P172" s="3"/>
    </row>
    <row r="173" spans="1:250" s="25" customFormat="1" x14ac:dyDescent="0.25">
      <c r="A173" s="7"/>
      <c r="B173" s="7"/>
      <c r="C173" s="7"/>
      <c r="D173" s="8"/>
      <c r="E173" s="84"/>
      <c r="F173" s="9"/>
      <c r="G173" s="9"/>
      <c r="H173" s="39"/>
      <c r="I173" s="39"/>
      <c r="J173" s="30"/>
      <c r="K173" s="3"/>
      <c r="L173" s="3"/>
      <c r="M173" s="3"/>
      <c r="N173" s="3"/>
      <c r="O173" s="3"/>
      <c r="P173" s="3"/>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c r="ET173" s="36"/>
      <c r="EU173" s="36"/>
      <c r="EV173" s="36"/>
      <c r="EW173" s="36"/>
      <c r="EX173" s="36"/>
      <c r="EY173" s="36"/>
      <c r="EZ173" s="36"/>
      <c r="FA173" s="36"/>
      <c r="FB173" s="36"/>
      <c r="FC173" s="36"/>
      <c r="FD173" s="36"/>
      <c r="FE173" s="36"/>
      <c r="FF173" s="36"/>
      <c r="FG173" s="36"/>
      <c r="FH173" s="36"/>
      <c r="FI173" s="36"/>
      <c r="FJ173" s="36"/>
      <c r="FK173" s="36"/>
      <c r="FL173" s="36"/>
      <c r="FM173" s="36"/>
      <c r="FN173" s="36"/>
      <c r="FO173" s="36"/>
      <c r="FP173" s="36"/>
      <c r="FQ173" s="36"/>
      <c r="FR173" s="36"/>
      <c r="FS173" s="36"/>
      <c r="FT173" s="36"/>
      <c r="FU173" s="36"/>
      <c r="FV173" s="36"/>
      <c r="FW173" s="36"/>
      <c r="FX173" s="36"/>
      <c r="FY173" s="36"/>
      <c r="FZ173" s="36"/>
      <c r="GA173" s="36"/>
      <c r="GB173" s="36"/>
      <c r="GC173" s="36"/>
      <c r="GD173" s="36"/>
      <c r="GE173" s="36"/>
      <c r="GF173" s="36"/>
      <c r="GG173" s="36"/>
      <c r="GH173" s="36"/>
      <c r="GI173" s="36"/>
      <c r="GJ173" s="36"/>
      <c r="GK173" s="36"/>
      <c r="GL173" s="36"/>
      <c r="GM173" s="36"/>
      <c r="GN173" s="36"/>
      <c r="GO173" s="36"/>
      <c r="GP173" s="36"/>
      <c r="GQ173" s="36"/>
      <c r="GR173" s="36"/>
      <c r="GS173" s="36"/>
      <c r="GT173" s="36"/>
      <c r="GU173" s="36"/>
      <c r="GV173" s="36"/>
      <c r="GW173" s="36"/>
      <c r="GX173" s="36"/>
      <c r="GY173" s="36"/>
      <c r="GZ173" s="36"/>
      <c r="HA173" s="36"/>
      <c r="HB173" s="36"/>
      <c r="HC173" s="36"/>
      <c r="HD173" s="36"/>
      <c r="HE173" s="36"/>
      <c r="HF173" s="36"/>
      <c r="HG173" s="36"/>
      <c r="HH173" s="36"/>
      <c r="HI173" s="36"/>
      <c r="HJ173" s="36"/>
      <c r="HK173" s="36"/>
      <c r="HL173" s="36"/>
      <c r="HM173" s="36"/>
      <c r="HN173" s="36"/>
      <c r="HO173" s="36"/>
      <c r="HP173" s="36"/>
      <c r="HQ173" s="36"/>
      <c r="HR173" s="36"/>
      <c r="HS173" s="36"/>
      <c r="HT173" s="36"/>
      <c r="HU173" s="36"/>
      <c r="HV173" s="36"/>
      <c r="HW173" s="36"/>
      <c r="HX173" s="36"/>
      <c r="HY173" s="36"/>
      <c r="HZ173" s="36"/>
      <c r="IA173" s="36"/>
      <c r="IB173" s="36"/>
      <c r="IC173" s="36"/>
      <c r="ID173" s="36"/>
      <c r="IE173" s="36"/>
      <c r="IF173" s="36"/>
      <c r="IG173" s="36"/>
      <c r="IH173" s="36"/>
      <c r="II173" s="36"/>
      <c r="IJ173" s="36"/>
      <c r="IK173" s="36"/>
      <c r="IL173" s="36"/>
      <c r="IM173" s="36"/>
      <c r="IN173" s="36"/>
      <c r="IO173" s="36"/>
      <c r="IP173" s="36"/>
    </row>
    <row r="174" spans="1:250" s="25" customFormat="1" x14ac:dyDescent="0.25">
      <c r="A174" s="7"/>
      <c r="B174" s="7"/>
      <c r="C174" s="7"/>
      <c r="D174" s="8"/>
      <c r="E174" s="84"/>
      <c r="F174" s="9"/>
      <c r="G174" s="9"/>
      <c r="H174" s="40"/>
      <c r="I174" s="40"/>
      <c r="J174" s="5"/>
      <c r="K174" s="48"/>
      <c r="L174" s="48"/>
      <c r="M174" s="48"/>
      <c r="N174" s="48"/>
      <c r="O174" s="48"/>
      <c r="P174" s="48"/>
    </row>
    <row r="175" spans="1:250" s="25" customFormat="1" x14ac:dyDescent="0.25">
      <c r="A175" s="7"/>
      <c r="B175" s="7"/>
      <c r="C175" s="7"/>
      <c r="D175" s="8"/>
      <c r="E175" s="84"/>
      <c r="F175" s="9"/>
      <c r="G175" s="9"/>
      <c r="H175" s="40"/>
      <c r="I175" s="40"/>
      <c r="J175" s="5"/>
      <c r="K175" s="48"/>
      <c r="L175" s="48"/>
      <c r="M175" s="48"/>
      <c r="N175" s="48"/>
      <c r="O175" s="48"/>
      <c r="P175" s="48"/>
    </row>
    <row r="176" spans="1:250" s="36" customFormat="1" x14ac:dyDescent="0.25">
      <c r="A176" s="7"/>
      <c r="B176" s="7"/>
      <c r="C176" s="7"/>
      <c r="D176" s="8"/>
      <c r="E176" s="84"/>
      <c r="F176" s="9"/>
      <c r="G176" s="9"/>
      <c r="H176" s="40"/>
      <c r="I176" s="40"/>
      <c r="J176" s="5"/>
      <c r="K176" s="48"/>
      <c r="L176" s="48"/>
      <c r="M176" s="48"/>
      <c r="N176" s="48"/>
      <c r="O176" s="48"/>
      <c r="P176" s="48"/>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row>
    <row r="177" spans="1:250" s="36" customFormat="1" x14ac:dyDescent="0.25">
      <c r="A177" s="7"/>
      <c r="B177" s="7"/>
      <c r="C177" s="7"/>
      <c r="D177" s="8"/>
      <c r="E177" s="84"/>
      <c r="F177" s="9"/>
      <c r="G177" s="9"/>
      <c r="H177" s="39"/>
      <c r="I177" s="39"/>
      <c r="J177" s="30"/>
      <c r="K177" s="3"/>
      <c r="L177" s="3"/>
      <c r="M177" s="3"/>
      <c r="N177" s="3"/>
      <c r="O177" s="3"/>
      <c r="P177" s="3"/>
    </row>
    <row r="178" spans="1:250" s="36" customFormat="1" x14ac:dyDescent="0.25">
      <c r="A178" s="7"/>
      <c r="B178" s="7"/>
      <c r="C178" s="7"/>
      <c r="D178" s="8"/>
      <c r="E178" s="84"/>
      <c r="F178" s="9"/>
      <c r="G178" s="9"/>
      <c r="H178" s="39"/>
      <c r="I178" s="39"/>
      <c r="J178" s="30"/>
      <c r="K178" s="3"/>
      <c r="L178" s="3"/>
      <c r="M178" s="3"/>
      <c r="N178" s="3"/>
      <c r="O178" s="3"/>
      <c r="P178" s="3"/>
    </row>
    <row r="179" spans="1:250" s="36" customFormat="1" x14ac:dyDescent="0.25">
      <c r="A179" s="7"/>
      <c r="B179" s="7"/>
      <c r="C179" s="7"/>
      <c r="D179" s="8"/>
      <c r="E179" s="84"/>
      <c r="F179" s="9"/>
      <c r="G179" s="9"/>
      <c r="H179" s="39"/>
      <c r="I179" s="39"/>
      <c r="J179" s="30"/>
      <c r="K179" s="3"/>
      <c r="L179" s="3"/>
      <c r="M179" s="3"/>
      <c r="N179" s="3"/>
      <c r="O179" s="3"/>
      <c r="P179" s="3"/>
    </row>
    <row r="180" spans="1:250" s="36" customFormat="1" x14ac:dyDescent="0.25">
      <c r="A180" s="7"/>
      <c r="B180" s="7"/>
      <c r="C180" s="7"/>
      <c r="D180" s="8"/>
      <c r="E180" s="84"/>
      <c r="F180" s="9"/>
      <c r="G180" s="9"/>
      <c r="H180" s="38"/>
      <c r="I180" s="38"/>
      <c r="J180" s="30"/>
      <c r="K180" s="3"/>
      <c r="L180" s="3"/>
      <c r="M180" s="3"/>
      <c r="N180" s="3"/>
      <c r="O180" s="3"/>
      <c r="P180" s="3"/>
    </row>
    <row r="181" spans="1:250" s="36" customFormat="1" x14ac:dyDescent="0.25">
      <c r="A181" s="7"/>
      <c r="B181" s="7"/>
      <c r="C181" s="7"/>
      <c r="D181" s="8"/>
      <c r="E181" s="84"/>
      <c r="F181" s="9"/>
      <c r="G181" s="9"/>
      <c r="H181" s="39"/>
      <c r="I181" s="39"/>
      <c r="J181" s="30"/>
      <c r="K181" s="3"/>
      <c r="L181" s="3"/>
      <c r="M181" s="3"/>
      <c r="N181" s="3"/>
      <c r="O181" s="3"/>
      <c r="P181" s="3"/>
    </row>
    <row r="182" spans="1:250" s="36" customFormat="1" x14ac:dyDescent="0.25">
      <c r="A182" s="7"/>
      <c r="B182" s="7"/>
      <c r="C182" s="7"/>
      <c r="D182" s="8"/>
      <c r="E182" s="84"/>
      <c r="F182" s="9"/>
      <c r="G182" s="9"/>
      <c r="H182" s="38"/>
      <c r="I182" s="38"/>
      <c r="J182" s="30"/>
      <c r="K182" s="3"/>
      <c r="L182" s="3"/>
      <c r="M182" s="3"/>
      <c r="N182" s="3"/>
      <c r="O182" s="3"/>
      <c r="P182" s="3"/>
    </row>
    <row r="183" spans="1:250" s="36" customFormat="1" x14ac:dyDescent="0.25">
      <c r="A183" s="7"/>
      <c r="B183" s="7"/>
      <c r="C183" s="7"/>
      <c r="D183" s="8"/>
      <c r="E183" s="84"/>
      <c r="F183" s="9"/>
      <c r="G183" s="9"/>
      <c r="H183" s="41"/>
      <c r="I183" s="41"/>
      <c r="J183" s="30"/>
      <c r="K183" s="3"/>
      <c r="L183" s="3"/>
      <c r="M183" s="3"/>
      <c r="N183" s="3"/>
      <c r="O183" s="3"/>
      <c r="P183" s="3"/>
    </row>
    <row r="184" spans="1:250" x14ac:dyDescent="0.25">
      <c r="H184" s="41"/>
      <c r="I184" s="41"/>
      <c r="J184" s="30"/>
      <c r="K184" s="3"/>
      <c r="L184" s="3"/>
      <c r="M184" s="3"/>
      <c r="N184" s="3"/>
      <c r="O184" s="3"/>
      <c r="P184" s="3"/>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c r="EH184" s="36"/>
      <c r="EI184" s="36"/>
      <c r="EJ184" s="36"/>
      <c r="EK184" s="36"/>
      <c r="EL184" s="36"/>
      <c r="EM184" s="36"/>
      <c r="EN184" s="36"/>
      <c r="EO184" s="36"/>
      <c r="EP184" s="36"/>
      <c r="EQ184" s="36"/>
      <c r="ER184" s="36"/>
      <c r="ES184" s="36"/>
      <c r="ET184" s="36"/>
      <c r="EU184" s="36"/>
      <c r="EV184" s="36"/>
      <c r="EW184" s="36"/>
      <c r="EX184" s="36"/>
      <c r="EY184" s="36"/>
      <c r="EZ184" s="36"/>
      <c r="FA184" s="36"/>
      <c r="FB184" s="36"/>
      <c r="FC184" s="36"/>
      <c r="FD184" s="36"/>
      <c r="FE184" s="36"/>
      <c r="FF184" s="36"/>
      <c r="FG184" s="36"/>
      <c r="FH184" s="36"/>
      <c r="FI184" s="36"/>
      <c r="FJ184" s="36"/>
      <c r="FK184" s="36"/>
      <c r="FL184" s="36"/>
      <c r="FM184" s="36"/>
      <c r="FN184" s="36"/>
      <c r="FO184" s="36"/>
      <c r="FP184" s="36"/>
      <c r="FQ184" s="36"/>
      <c r="FR184" s="36"/>
      <c r="FS184" s="36"/>
      <c r="FT184" s="36"/>
      <c r="FU184" s="36"/>
      <c r="FV184" s="36"/>
      <c r="FW184" s="36"/>
      <c r="FX184" s="36"/>
      <c r="FY184" s="36"/>
      <c r="FZ184" s="36"/>
      <c r="GA184" s="36"/>
      <c r="GB184" s="36"/>
      <c r="GC184" s="36"/>
      <c r="GD184" s="36"/>
      <c r="GE184" s="36"/>
      <c r="GF184" s="36"/>
      <c r="GG184" s="36"/>
      <c r="GH184" s="36"/>
      <c r="GI184" s="36"/>
      <c r="GJ184" s="36"/>
      <c r="GK184" s="36"/>
      <c r="GL184" s="36"/>
      <c r="GM184" s="36"/>
      <c r="GN184" s="36"/>
      <c r="GO184" s="36"/>
      <c r="GP184" s="36"/>
      <c r="GQ184" s="36"/>
      <c r="GR184" s="36"/>
      <c r="GS184" s="36"/>
      <c r="GT184" s="36"/>
      <c r="GU184" s="36"/>
      <c r="GV184" s="36"/>
      <c r="GW184" s="36"/>
      <c r="GX184" s="36"/>
      <c r="GY184" s="36"/>
      <c r="GZ184" s="36"/>
      <c r="HA184" s="36"/>
      <c r="HB184" s="36"/>
      <c r="HC184" s="36"/>
      <c r="HD184" s="36"/>
      <c r="HE184" s="36"/>
      <c r="HF184" s="36"/>
      <c r="HG184" s="36"/>
      <c r="HH184" s="36"/>
      <c r="HI184" s="36"/>
      <c r="HJ184" s="36"/>
      <c r="HK184" s="36"/>
      <c r="HL184" s="36"/>
      <c r="HM184" s="36"/>
      <c r="HN184" s="36"/>
      <c r="HO184" s="36"/>
      <c r="HP184" s="36"/>
      <c r="HQ184" s="36"/>
      <c r="HR184" s="36"/>
      <c r="HS184" s="36"/>
      <c r="HT184" s="36"/>
      <c r="HU184" s="36"/>
      <c r="HV184" s="36"/>
      <c r="HW184" s="36"/>
      <c r="HX184" s="36"/>
      <c r="HY184" s="36"/>
      <c r="HZ184" s="36"/>
      <c r="IA184" s="36"/>
      <c r="IB184" s="36"/>
      <c r="IC184" s="36"/>
      <c r="ID184" s="36"/>
      <c r="IE184" s="36"/>
      <c r="IF184" s="36"/>
      <c r="IG184" s="36"/>
      <c r="IH184" s="36"/>
      <c r="II184" s="36"/>
      <c r="IJ184" s="36"/>
      <c r="IK184" s="36"/>
      <c r="IL184" s="36"/>
      <c r="IM184" s="36"/>
      <c r="IN184" s="36"/>
      <c r="IO184" s="36"/>
      <c r="IP184" s="36"/>
    </row>
    <row r="185" spans="1:250" s="36" customFormat="1" x14ac:dyDescent="0.25">
      <c r="A185" s="7"/>
      <c r="B185" s="7"/>
      <c r="C185" s="7"/>
      <c r="D185" s="8"/>
      <c r="E185" s="84"/>
      <c r="F185" s="9"/>
      <c r="G185" s="9"/>
      <c r="H185" s="14"/>
      <c r="I185" s="14"/>
      <c r="J185" s="5"/>
      <c r="K185" s="1"/>
      <c r="L185" s="1"/>
      <c r="M185" s="1"/>
      <c r="N185" s="1"/>
      <c r="O185" s="1"/>
      <c r="P185" s="1"/>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row>
    <row r="186" spans="1:250" x14ac:dyDescent="0.25">
      <c r="H186" s="42"/>
      <c r="I186" s="42"/>
      <c r="J186" s="30"/>
      <c r="K186" s="3"/>
      <c r="L186" s="3"/>
      <c r="M186" s="3"/>
      <c r="N186" s="3"/>
      <c r="O186" s="3"/>
      <c r="P186" s="3"/>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c r="ET186" s="36"/>
      <c r="EU186" s="36"/>
      <c r="EV186" s="36"/>
      <c r="EW186" s="36"/>
      <c r="EX186" s="36"/>
      <c r="EY186" s="36"/>
      <c r="EZ186" s="36"/>
      <c r="FA186" s="36"/>
      <c r="FB186" s="36"/>
      <c r="FC186" s="36"/>
      <c r="FD186" s="36"/>
      <c r="FE186" s="36"/>
      <c r="FF186" s="36"/>
      <c r="FG186" s="36"/>
      <c r="FH186" s="36"/>
      <c r="FI186" s="36"/>
      <c r="FJ186" s="36"/>
      <c r="FK186" s="36"/>
      <c r="FL186" s="36"/>
      <c r="FM186" s="36"/>
      <c r="FN186" s="36"/>
      <c r="FO186" s="36"/>
      <c r="FP186" s="36"/>
      <c r="FQ186" s="36"/>
      <c r="FR186" s="36"/>
      <c r="FS186" s="36"/>
      <c r="FT186" s="36"/>
      <c r="FU186" s="36"/>
      <c r="FV186" s="36"/>
      <c r="FW186" s="36"/>
      <c r="FX186" s="36"/>
      <c r="FY186" s="36"/>
      <c r="FZ186" s="36"/>
      <c r="GA186" s="36"/>
      <c r="GB186" s="36"/>
      <c r="GC186" s="36"/>
      <c r="GD186" s="36"/>
      <c r="GE186" s="36"/>
      <c r="GF186" s="36"/>
      <c r="GG186" s="36"/>
      <c r="GH186" s="36"/>
      <c r="GI186" s="36"/>
      <c r="GJ186" s="36"/>
      <c r="GK186" s="36"/>
      <c r="GL186" s="36"/>
      <c r="GM186" s="36"/>
      <c r="GN186" s="36"/>
      <c r="GO186" s="36"/>
      <c r="GP186" s="36"/>
      <c r="GQ186" s="36"/>
      <c r="GR186" s="36"/>
      <c r="GS186" s="36"/>
      <c r="GT186" s="36"/>
      <c r="GU186" s="36"/>
      <c r="GV186" s="36"/>
      <c r="GW186" s="36"/>
      <c r="GX186" s="36"/>
      <c r="GY186" s="36"/>
      <c r="GZ186" s="36"/>
      <c r="HA186" s="36"/>
      <c r="HB186" s="36"/>
      <c r="HC186" s="36"/>
      <c r="HD186" s="36"/>
      <c r="HE186" s="36"/>
      <c r="HF186" s="36"/>
      <c r="HG186" s="36"/>
      <c r="HH186" s="36"/>
      <c r="HI186" s="36"/>
      <c r="HJ186" s="36"/>
      <c r="HK186" s="36"/>
      <c r="HL186" s="36"/>
      <c r="HM186" s="36"/>
      <c r="HN186" s="36"/>
      <c r="HO186" s="36"/>
      <c r="HP186" s="36"/>
      <c r="HQ186" s="36"/>
      <c r="HR186" s="36"/>
      <c r="HS186" s="36"/>
      <c r="HT186" s="36"/>
      <c r="HU186" s="36"/>
      <c r="HV186" s="36"/>
      <c r="HW186" s="36"/>
      <c r="HX186" s="36"/>
      <c r="HY186" s="36"/>
      <c r="HZ186" s="36"/>
      <c r="IA186" s="36"/>
      <c r="IB186" s="36"/>
      <c r="IC186" s="36"/>
      <c r="ID186" s="36"/>
      <c r="IE186" s="36"/>
      <c r="IF186" s="36"/>
      <c r="IG186" s="36"/>
      <c r="IH186" s="36"/>
      <c r="II186" s="36"/>
      <c r="IJ186" s="36"/>
      <c r="IK186" s="36"/>
      <c r="IL186" s="36"/>
      <c r="IM186" s="36"/>
      <c r="IN186" s="36"/>
      <c r="IO186" s="36"/>
      <c r="IP186" s="36"/>
    </row>
    <row r="187" spans="1:250" x14ac:dyDescent="0.25">
      <c r="H187" s="14"/>
      <c r="I187" s="14"/>
    </row>
    <row r="188" spans="1:250" x14ac:dyDescent="0.25">
      <c r="H188" s="14"/>
      <c r="I188" s="14"/>
    </row>
    <row r="189" spans="1:250" x14ac:dyDescent="0.25">
      <c r="H189" s="14"/>
      <c r="I189" s="14"/>
    </row>
    <row r="190" spans="1:250" x14ac:dyDescent="0.25">
      <c r="H190" s="14"/>
      <c r="I190" s="14"/>
    </row>
    <row r="191" spans="1:250" s="36" customFormat="1" x14ac:dyDescent="0.25">
      <c r="A191" s="7"/>
      <c r="B191" s="7"/>
      <c r="C191" s="7"/>
      <c r="D191" s="8"/>
      <c r="E191" s="84"/>
      <c r="F191" s="9"/>
      <c r="G191" s="9"/>
      <c r="H191" s="14"/>
      <c r="I191" s="14"/>
      <c r="J191" s="5"/>
      <c r="K191" s="1"/>
      <c r="L191" s="1"/>
      <c r="M191" s="1"/>
      <c r="N191" s="1"/>
      <c r="O191" s="1"/>
      <c r="P191" s="1"/>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row>
    <row r="192" spans="1:250" x14ac:dyDescent="0.25">
      <c r="H192" s="39"/>
      <c r="I192" s="39"/>
      <c r="J192" s="30"/>
      <c r="K192" s="3"/>
      <c r="L192" s="3"/>
      <c r="M192" s="3"/>
      <c r="N192" s="3"/>
      <c r="O192" s="3"/>
      <c r="P192" s="3"/>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CZ192" s="36"/>
      <c r="DA192" s="36"/>
      <c r="DB192" s="36"/>
      <c r="DC192" s="36"/>
      <c r="DD192" s="36"/>
      <c r="DE192" s="36"/>
      <c r="DF192" s="36"/>
      <c r="DG192" s="36"/>
      <c r="DH192" s="36"/>
      <c r="DI192" s="36"/>
      <c r="DJ192" s="36"/>
      <c r="DK192" s="36"/>
      <c r="DL192" s="36"/>
      <c r="DM192" s="36"/>
      <c r="DN192" s="36"/>
      <c r="DO192" s="36"/>
      <c r="DP192" s="36"/>
      <c r="DQ192" s="36"/>
      <c r="DR192" s="36"/>
      <c r="DS192" s="36"/>
      <c r="DT192" s="36"/>
      <c r="DU192" s="36"/>
      <c r="DV192" s="36"/>
      <c r="DW192" s="36"/>
      <c r="DX192" s="36"/>
      <c r="DY192" s="36"/>
      <c r="DZ192" s="36"/>
      <c r="EA192" s="36"/>
      <c r="EB192" s="36"/>
      <c r="EC192" s="36"/>
      <c r="ED192" s="36"/>
      <c r="EE192" s="36"/>
      <c r="EF192" s="36"/>
      <c r="EG192" s="36"/>
      <c r="EH192" s="36"/>
      <c r="EI192" s="36"/>
      <c r="EJ192" s="36"/>
      <c r="EK192" s="36"/>
      <c r="EL192" s="36"/>
      <c r="EM192" s="36"/>
      <c r="EN192" s="36"/>
      <c r="EO192" s="36"/>
      <c r="EP192" s="36"/>
      <c r="EQ192" s="36"/>
      <c r="ER192" s="36"/>
      <c r="ES192" s="36"/>
      <c r="ET192" s="36"/>
      <c r="EU192" s="36"/>
      <c r="EV192" s="36"/>
      <c r="EW192" s="36"/>
      <c r="EX192" s="36"/>
      <c r="EY192" s="36"/>
      <c r="EZ192" s="36"/>
      <c r="FA192" s="36"/>
      <c r="FB192" s="36"/>
      <c r="FC192" s="36"/>
      <c r="FD192" s="36"/>
      <c r="FE192" s="36"/>
      <c r="FF192" s="36"/>
      <c r="FG192" s="36"/>
      <c r="FH192" s="36"/>
      <c r="FI192" s="36"/>
      <c r="FJ192" s="36"/>
      <c r="FK192" s="36"/>
      <c r="FL192" s="36"/>
      <c r="FM192" s="36"/>
      <c r="FN192" s="36"/>
      <c r="FO192" s="36"/>
      <c r="FP192" s="36"/>
      <c r="FQ192" s="36"/>
      <c r="FR192" s="36"/>
      <c r="FS192" s="36"/>
      <c r="FT192" s="36"/>
      <c r="FU192" s="36"/>
      <c r="FV192" s="36"/>
      <c r="FW192" s="36"/>
      <c r="FX192" s="36"/>
      <c r="FY192" s="36"/>
      <c r="FZ192" s="36"/>
      <c r="GA192" s="36"/>
      <c r="GB192" s="36"/>
      <c r="GC192" s="36"/>
      <c r="GD192" s="36"/>
      <c r="GE192" s="36"/>
      <c r="GF192" s="36"/>
      <c r="GG192" s="36"/>
      <c r="GH192" s="36"/>
      <c r="GI192" s="36"/>
      <c r="GJ192" s="36"/>
      <c r="GK192" s="36"/>
      <c r="GL192" s="36"/>
      <c r="GM192" s="36"/>
      <c r="GN192" s="36"/>
      <c r="GO192" s="36"/>
      <c r="GP192" s="36"/>
      <c r="GQ192" s="36"/>
      <c r="GR192" s="36"/>
      <c r="GS192" s="36"/>
      <c r="GT192" s="36"/>
      <c r="GU192" s="36"/>
      <c r="GV192" s="36"/>
      <c r="GW192" s="36"/>
      <c r="GX192" s="36"/>
      <c r="GY192" s="36"/>
      <c r="GZ192" s="36"/>
      <c r="HA192" s="36"/>
      <c r="HB192" s="36"/>
      <c r="HC192" s="36"/>
      <c r="HD192" s="36"/>
      <c r="HE192" s="36"/>
      <c r="HF192" s="36"/>
      <c r="HG192" s="36"/>
      <c r="HH192" s="36"/>
      <c r="HI192" s="36"/>
      <c r="HJ192" s="36"/>
      <c r="HK192" s="36"/>
      <c r="HL192" s="36"/>
      <c r="HM192" s="36"/>
      <c r="HN192" s="36"/>
      <c r="HO192" s="36"/>
      <c r="HP192" s="36"/>
      <c r="HQ192" s="36"/>
      <c r="HR192" s="36"/>
      <c r="HS192" s="36"/>
      <c r="HT192" s="36"/>
      <c r="HU192" s="36"/>
      <c r="HV192" s="36"/>
      <c r="HW192" s="36"/>
      <c r="HX192" s="36"/>
      <c r="HY192" s="36"/>
      <c r="HZ192" s="36"/>
      <c r="IA192" s="36"/>
      <c r="IB192" s="36"/>
      <c r="IC192" s="36"/>
      <c r="ID192" s="36"/>
      <c r="IE192" s="36"/>
      <c r="IF192" s="36"/>
      <c r="IG192" s="36"/>
      <c r="IH192" s="36"/>
      <c r="II192" s="36"/>
      <c r="IJ192" s="36"/>
      <c r="IK192" s="36"/>
      <c r="IL192" s="36"/>
      <c r="IM192" s="36"/>
      <c r="IN192" s="36"/>
      <c r="IO192" s="36"/>
      <c r="IP192" s="36"/>
    </row>
    <row r="193" spans="1:250" s="43" customFormat="1" x14ac:dyDescent="0.25">
      <c r="A193" s="7"/>
      <c r="B193" s="7"/>
      <c r="C193" s="7"/>
      <c r="D193" s="8"/>
      <c r="E193" s="84"/>
      <c r="F193" s="9"/>
      <c r="G193" s="9"/>
      <c r="H193" s="14"/>
      <c r="I193" s="14"/>
      <c r="J193" s="5"/>
      <c r="K193" s="1"/>
      <c r="L193" s="1"/>
      <c r="M193" s="1"/>
      <c r="N193" s="1"/>
      <c r="O193" s="1"/>
      <c r="P193" s="1"/>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row>
    <row r="194" spans="1:250" s="36" customFormat="1" x14ac:dyDescent="0.25">
      <c r="A194" s="7"/>
      <c r="B194" s="7"/>
      <c r="C194" s="7"/>
      <c r="D194" s="8"/>
      <c r="E194" s="84"/>
      <c r="F194" s="9"/>
      <c r="G194" s="9"/>
      <c r="H194" s="44"/>
      <c r="I194" s="44"/>
      <c r="J194" s="5"/>
      <c r="K194" s="23"/>
      <c r="L194" s="23"/>
      <c r="M194" s="23"/>
      <c r="N194" s="23"/>
      <c r="O194" s="23"/>
      <c r="P194" s="2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c r="DK194" s="43"/>
      <c r="DL194" s="43"/>
      <c r="DM194" s="43"/>
      <c r="DN194" s="43"/>
      <c r="DO194" s="43"/>
      <c r="DP194" s="43"/>
      <c r="DQ194" s="43"/>
      <c r="DR194" s="43"/>
      <c r="DS194" s="43"/>
      <c r="DT194" s="43"/>
      <c r="DU194" s="43"/>
      <c r="DV194" s="43"/>
      <c r="DW194" s="43"/>
      <c r="DX194" s="43"/>
      <c r="DY194" s="43"/>
      <c r="DZ194" s="43"/>
      <c r="EA194" s="43"/>
      <c r="EB194" s="43"/>
      <c r="EC194" s="43"/>
      <c r="ED194" s="43"/>
      <c r="EE194" s="43"/>
      <c r="EF194" s="43"/>
      <c r="EG194" s="43"/>
      <c r="EH194" s="43"/>
      <c r="EI194" s="43"/>
      <c r="EJ194" s="43"/>
      <c r="EK194" s="43"/>
      <c r="EL194" s="43"/>
      <c r="EM194" s="43"/>
      <c r="EN194" s="43"/>
      <c r="EO194" s="43"/>
      <c r="EP194" s="43"/>
      <c r="EQ194" s="43"/>
      <c r="ER194" s="43"/>
      <c r="ES194" s="43"/>
      <c r="ET194" s="43"/>
      <c r="EU194" s="43"/>
      <c r="EV194" s="43"/>
      <c r="EW194" s="43"/>
      <c r="EX194" s="43"/>
      <c r="EY194" s="43"/>
      <c r="EZ194" s="43"/>
      <c r="FA194" s="43"/>
      <c r="FB194" s="43"/>
      <c r="FC194" s="43"/>
      <c r="FD194" s="43"/>
      <c r="FE194" s="43"/>
      <c r="FF194" s="43"/>
      <c r="FG194" s="43"/>
      <c r="FH194" s="43"/>
      <c r="FI194" s="43"/>
      <c r="FJ194" s="43"/>
      <c r="FK194" s="43"/>
      <c r="FL194" s="43"/>
      <c r="FM194" s="43"/>
      <c r="FN194" s="43"/>
      <c r="FO194" s="43"/>
      <c r="FP194" s="43"/>
      <c r="FQ194" s="43"/>
      <c r="FR194" s="43"/>
      <c r="FS194" s="43"/>
      <c r="FT194" s="43"/>
      <c r="FU194" s="43"/>
      <c r="FV194" s="43"/>
      <c r="FW194" s="43"/>
      <c r="FX194" s="43"/>
      <c r="FY194" s="43"/>
      <c r="FZ194" s="43"/>
      <c r="GA194" s="43"/>
      <c r="GB194" s="43"/>
      <c r="GC194" s="43"/>
      <c r="GD194" s="43"/>
      <c r="GE194" s="43"/>
      <c r="GF194" s="43"/>
      <c r="GG194" s="43"/>
      <c r="GH194" s="43"/>
      <c r="GI194" s="43"/>
      <c r="GJ194" s="43"/>
      <c r="GK194" s="43"/>
      <c r="GL194" s="43"/>
      <c r="GM194" s="43"/>
      <c r="GN194" s="43"/>
      <c r="GO194" s="43"/>
      <c r="GP194" s="43"/>
      <c r="GQ194" s="43"/>
      <c r="GR194" s="43"/>
      <c r="GS194" s="43"/>
      <c r="GT194" s="43"/>
      <c r="GU194" s="43"/>
      <c r="GV194" s="43"/>
      <c r="GW194" s="43"/>
      <c r="GX194" s="43"/>
      <c r="GY194" s="43"/>
      <c r="GZ194" s="43"/>
      <c r="HA194" s="43"/>
      <c r="HB194" s="43"/>
      <c r="HC194" s="43"/>
      <c r="HD194" s="43"/>
      <c r="HE194" s="43"/>
      <c r="HF194" s="43"/>
      <c r="HG194" s="43"/>
      <c r="HH194" s="43"/>
      <c r="HI194" s="43"/>
      <c r="HJ194" s="43"/>
      <c r="HK194" s="43"/>
      <c r="HL194" s="43"/>
      <c r="HM194" s="43"/>
      <c r="HN194" s="43"/>
      <c r="HO194" s="43"/>
      <c r="HP194" s="43"/>
      <c r="HQ194" s="43"/>
      <c r="HR194" s="43"/>
      <c r="HS194" s="43"/>
      <c r="HT194" s="43"/>
      <c r="HU194" s="43"/>
      <c r="HV194" s="43"/>
      <c r="HW194" s="43"/>
      <c r="HX194" s="43"/>
      <c r="HY194" s="43"/>
      <c r="HZ194" s="43"/>
      <c r="IA194" s="43"/>
      <c r="IB194" s="43"/>
      <c r="IC194" s="43"/>
      <c r="ID194" s="43"/>
      <c r="IE194" s="43"/>
      <c r="IF194" s="43"/>
      <c r="IG194" s="43"/>
      <c r="IH194" s="43"/>
      <c r="II194" s="43"/>
      <c r="IJ194" s="43"/>
      <c r="IK194" s="43"/>
      <c r="IL194" s="43"/>
      <c r="IM194" s="43"/>
      <c r="IN194" s="43"/>
      <c r="IO194" s="43"/>
      <c r="IP194" s="43"/>
    </row>
    <row r="195" spans="1:250" x14ac:dyDescent="0.25">
      <c r="H195" s="39"/>
      <c r="I195" s="39"/>
      <c r="J195" s="30"/>
      <c r="K195" s="3"/>
      <c r="L195" s="3"/>
      <c r="M195" s="3"/>
      <c r="N195" s="3"/>
      <c r="O195" s="3"/>
      <c r="P195" s="3"/>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36"/>
      <c r="CY195" s="36"/>
      <c r="CZ195" s="36"/>
      <c r="DA195" s="36"/>
      <c r="DB195" s="36"/>
      <c r="DC195" s="36"/>
      <c r="DD195" s="36"/>
      <c r="DE195" s="36"/>
      <c r="DF195" s="36"/>
      <c r="DG195" s="36"/>
      <c r="DH195" s="36"/>
      <c r="DI195" s="36"/>
      <c r="DJ195" s="36"/>
      <c r="DK195" s="36"/>
      <c r="DL195" s="36"/>
      <c r="DM195" s="36"/>
      <c r="DN195" s="36"/>
      <c r="DO195" s="36"/>
      <c r="DP195" s="36"/>
      <c r="DQ195" s="36"/>
      <c r="DR195" s="36"/>
      <c r="DS195" s="36"/>
      <c r="DT195" s="36"/>
      <c r="DU195" s="36"/>
      <c r="DV195" s="36"/>
      <c r="DW195" s="36"/>
      <c r="DX195" s="36"/>
      <c r="DY195" s="36"/>
      <c r="DZ195" s="36"/>
      <c r="EA195" s="36"/>
      <c r="EB195" s="36"/>
      <c r="EC195" s="36"/>
      <c r="ED195" s="36"/>
      <c r="EE195" s="36"/>
      <c r="EF195" s="36"/>
      <c r="EG195" s="36"/>
      <c r="EH195" s="36"/>
      <c r="EI195" s="36"/>
      <c r="EJ195" s="36"/>
      <c r="EK195" s="36"/>
      <c r="EL195" s="36"/>
      <c r="EM195" s="36"/>
      <c r="EN195" s="36"/>
      <c r="EO195" s="36"/>
      <c r="EP195" s="36"/>
      <c r="EQ195" s="36"/>
      <c r="ER195" s="36"/>
      <c r="ES195" s="36"/>
      <c r="ET195" s="36"/>
      <c r="EU195" s="36"/>
      <c r="EV195" s="36"/>
      <c r="EW195" s="36"/>
      <c r="EX195" s="36"/>
      <c r="EY195" s="36"/>
      <c r="EZ195" s="36"/>
      <c r="FA195" s="36"/>
      <c r="FB195" s="36"/>
      <c r="FC195" s="36"/>
      <c r="FD195" s="36"/>
      <c r="FE195" s="36"/>
      <c r="FF195" s="36"/>
      <c r="FG195" s="36"/>
      <c r="FH195" s="36"/>
      <c r="FI195" s="36"/>
      <c r="FJ195" s="36"/>
      <c r="FK195" s="36"/>
      <c r="FL195" s="36"/>
      <c r="FM195" s="36"/>
      <c r="FN195" s="36"/>
      <c r="FO195" s="36"/>
      <c r="FP195" s="36"/>
      <c r="FQ195" s="36"/>
      <c r="FR195" s="36"/>
      <c r="FS195" s="36"/>
      <c r="FT195" s="36"/>
      <c r="FU195" s="36"/>
      <c r="FV195" s="36"/>
      <c r="FW195" s="36"/>
      <c r="FX195" s="36"/>
      <c r="FY195" s="36"/>
      <c r="FZ195" s="36"/>
      <c r="GA195" s="36"/>
      <c r="GB195" s="36"/>
      <c r="GC195" s="36"/>
      <c r="GD195" s="36"/>
      <c r="GE195" s="36"/>
      <c r="GF195" s="36"/>
      <c r="GG195" s="36"/>
      <c r="GH195" s="36"/>
      <c r="GI195" s="36"/>
      <c r="GJ195" s="36"/>
      <c r="GK195" s="36"/>
      <c r="GL195" s="36"/>
      <c r="GM195" s="36"/>
      <c r="GN195" s="36"/>
      <c r="GO195" s="36"/>
      <c r="GP195" s="36"/>
      <c r="GQ195" s="36"/>
      <c r="GR195" s="36"/>
      <c r="GS195" s="36"/>
      <c r="GT195" s="36"/>
      <c r="GU195" s="36"/>
      <c r="GV195" s="36"/>
      <c r="GW195" s="36"/>
      <c r="GX195" s="36"/>
      <c r="GY195" s="36"/>
      <c r="GZ195" s="36"/>
      <c r="HA195" s="36"/>
      <c r="HB195" s="36"/>
      <c r="HC195" s="36"/>
      <c r="HD195" s="36"/>
      <c r="HE195" s="36"/>
      <c r="HF195" s="36"/>
      <c r="HG195" s="36"/>
      <c r="HH195" s="36"/>
      <c r="HI195" s="36"/>
      <c r="HJ195" s="36"/>
      <c r="HK195" s="36"/>
      <c r="HL195" s="36"/>
      <c r="HM195" s="36"/>
      <c r="HN195" s="36"/>
      <c r="HO195" s="36"/>
      <c r="HP195" s="36"/>
      <c r="HQ195" s="36"/>
      <c r="HR195" s="36"/>
      <c r="HS195" s="36"/>
      <c r="HT195" s="36"/>
      <c r="HU195" s="36"/>
      <c r="HV195" s="36"/>
      <c r="HW195" s="36"/>
      <c r="HX195" s="36"/>
      <c r="HY195" s="36"/>
      <c r="HZ195" s="36"/>
      <c r="IA195" s="36"/>
      <c r="IB195" s="36"/>
      <c r="IC195" s="36"/>
      <c r="ID195" s="36"/>
      <c r="IE195" s="36"/>
      <c r="IF195" s="36"/>
      <c r="IG195" s="36"/>
      <c r="IH195" s="36"/>
      <c r="II195" s="36"/>
      <c r="IJ195" s="36"/>
      <c r="IK195" s="36"/>
      <c r="IL195" s="36"/>
      <c r="IM195" s="36"/>
      <c r="IN195" s="36"/>
      <c r="IO195" s="36"/>
      <c r="IP195" s="36"/>
    </row>
    <row r="196" spans="1:250" s="16" customFormat="1" x14ac:dyDescent="0.25">
      <c r="A196" s="7"/>
      <c r="B196" s="7"/>
      <c r="C196" s="7"/>
      <c r="D196" s="8"/>
      <c r="E196" s="84"/>
      <c r="F196" s="9"/>
      <c r="G196" s="9"/>
      <c r="H196" s="14"/>
      <c r="I196" s="14"/>
      <c r="J196" s="5"/>
      <c r="K196" s="1"/>
      <c r="L196" s="1"/>
      <c r="M196" s="1"/>
      <c r="N196" s="1"/>
      <c r="O196" s="1"/>
      <c r="P196" s="1"/>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row>
    <row r="197" spans="1:250" s="16" customFormat="1" x14ac:dyDescent="0.25">
      <c r="A197" s="7"/>
      <c r="B197" s="7"/>
      <c r="C197" s="7"/>
      <c r="D197" s="8"/>
      <c r="E197" s="84"/>
      <c r="F197" s="9"/>
      <c r="G197" s="9"/>
      <c r="H197" s="18"/>
      <c r="I197" s="18"/>
      <c r="J197" s="5"/>
      <c r="K197" s="17"/>
      <c r="L197" s="17"/>
      <c r="M197" s="17"/>
      <c r="N197" s="17"/>
      <c r="O197" s="17"/>
      <c r="P197" s="17"/>
    </row>
    <row r="198" spans="1:250" x14ac:dyDescent="0.25">
      <c r="H198" s="17"/>
      <c r="I198" s="17"/>
      <c r="K198" s="17"/>
      <c r="L198" s="17"/>
      <c r="M198" s="17"/>
      <c r="N198" s="17"/>
      <c r="O198" s="17"/>
      <c r="P198" s="17"/>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c r="IN198" s="16"/>
      <c r="IO198" s="16"/>
    </row>
    <row r="199" spans="1:250" s="16" customFormat="1" x14ac:dyDescent="0.25">
      <c r="A199" s="7"/>
      <c r="B199" s="7"/>
      <c r="C199" s="7"/>
      <c r="D199" s="8"/>
      <c r="E199" s="84"/>
      <c r="F199" s="9"/>
      <c r="G199" s="9"/>
      <c r="H199" s="14"/>
      <c r="I199" s="14"/>
      <c r="J199" s="5"/>
      <c r="K199" s="1"/>
      <c r="L199" s="1"/>
      <c r="M199" s="1"/>
      <c r="N199" s="1"/>
      <c r="O199" s="1"/>
      <c r="P199" s="1"/>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row>
    <row r="200" spans="1:250" s="21" customFormat="1" x14ac:dyDescent="0.25">
      <c r="A200" s="7"/>
      <c r="B200" s="7"/>
      <c r="C200" s="7"/>
      <c r="D200" s="8"/>
      <c r="E200" s="84"/>
      <c r="F200" s="9"/>
      <c r="G200" s="9"/>
      <c r="H200" s="17"/>
      <c r="I200" s="17"/>
      <c r="J200" s="5"/>
      <c r="K200" s="17"/>
      <c r="L200" s="17"/>
      <c r="M200" s="17"/>
      <c r="N200" s="17"/>
      <c r="O200" s="17"/>
      <c r="P200" s="17"/>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c r="IL200" s="16"/>
      <c r="IM200" s="16"/>
      <c r="IN200" s="16"/>
      <c r="IO200" s="16"/>
      <c r="IP200" s="16"/>
    </row>
    <row r="201" spans="1:250" s="21" customFormat="1" x14ac:dyDescent="0.25">
      <c r="A201" s="7"/>
      <c r="B201" s="7"/>
      <c r="C201" s="7"/>
      <c r="D201" s="8"/>
      <c r="E201" s="84"/>
      <c r="F201" s="9"/>
      <c r="G201" s="9"/>
      <c r="H201" s="22"/>
      <c r="I201" s="22"/>
      <c r="J201" s="5"/>
      <c r="K201" s="17"/>
      <c r="L201" s="17"/>
      <c r="M201" s="17"/>
      <c r="N201" s="17"/>
      <c r="O201" s="17"/>
      <c r="P201" s="17"/>
    </row>
    <row r="202" spans="1:250" s="21" customFormat="1" x14ac:dyDescent="0.25">
      <c r="A202" s="7"/>
      <c r="B202" s="7"/>
      <c r="C202" s="7"/>
      <c r="D202" s="8"/>
      <c r="E202" s="84"/>
      <c r="F202" s="9"/>
      <c r="G202" s="9"/>
      <c r="H202" s="18"/>
      <c r="I202" s="18"/>
      <c r="J202" s="5"/>
      <c r="K202" s="17"/>
      <c r="L202" s="17"/>
      <c r="M202" s="17"/>
      <c r="N202" s="17"/>
      <c r="O202" s="17"/>
      <c r="P202" s="17"/>
    </row>
    <row r="203" spans="1:250" s="21" customFormat="1" x14ac:dyDescent="0.25">
      <c r="A203" s="7"/>
      <c r="B203" s="7"/>
      <c r="C203" s="7"/>
      <c r="D203" s="8"/>
      <c r="E203" s="84"/>
      <c r="F203" s="9"/>
      <c r="G203" s="9"/>
      <c r="H203" s="18"/>
      <c r="I203" s="18"/>
      <c r="J203" s="5"/>
      <c r="K203" s="17"/>
      <c r="L203" s="17"/>
      <c r="M203" s="17"/>
      <c r="N203" s="17"/>
      <c r="O203" s="17"/>
      <c r="P203" s="17"/>
    </row>
    <row r="204" spans="1:250" s="21" customFormat="1" x14ac:dyDescent="0.25">
      <c r="A204" s="7"/>
      <c r="B204" s="7"/>
      <c r="C204" s="7"/>
      <c r="D204" s="8"/>
      <c r="E204" s="84"/>
      <c r="F204" s="9"/>
      <c r="G204" s="9"/>
      <c r="H204" s="18"/>
      <c r="I204" s="18"/>
      <c r="J204" s="5"/>
      <c r="K204" s="17"/>
      <c r="L204" s="17"/>
      <c r="M204" s="17"/>
      <c r="N204" s="17"/>
      <c r="O204" s="17"/>
      <c r="P204" s="17"/>
    </row>
    <row r="205" spans="1:250" s="21" customFormat="1" x14ac:dyDescent="0.25">
      <c r="A205" s="7"/>
      <c r="B205" s="7"/>
      <c r="C205" s="7"/>
      <c r="D205" s="8"/>
      <c r="E205" s="84"/>
      <c r="F205" s="9"/>
      <c r="G205" s="9"/>
      <c r="H205" s="18"/>
      <c r="I205" s="18"/>
      <c r="J205" s="5"/>
      <c r="K205" s="17"/>
      <c r="L205" s="17"/>
      <c r="M205" s="17"/>
      <c r="N205" s="17"/>
      <c r="O205" s="17"/>
      <c r="P205" s="17"/>
    </row>
    <row r="206" spans="1:250" s="21" customFormat="1" x14ac:dyDescent="0.25">
      <c r="A206" s="7"/>
      <c r="B206" s="7"/>
      <c r="C206" s="7"/>
      <c r="D206" s="8"/>
      <c r="E206" s="84"/>
      <c r="F206" s="9"/>
      <c r="G206" s="9"/>
      <c r="H206" s="18"/>
      <c r="I206" s="18"/>
      <c r="J206" s="5"/>
      <c r="K206" s="17"/>
      <c r="L206" s="17"/>
      <c r="M206" s="17"/>
      <c r="N206" s="17"/>
      <c r="O206" s="17"/>
      <c r="P206" s="17"/>
    </row>
    <row r="207" spans="1:250" s="21" customFormat="1" x14ac:dyDescent="0.25">
      <c r="A207" s="7"/>
      <c r="B207" s="7"/>
      <c r="C207" s="7"/>
      <c r="D207" s="8"/>
      <c r="E207" s="84"/>
      <c r="F207" s="9"/>
      <c r="G207" s="9"/>
      <c r="H207" s="18"/>
      <c r="I207" s="18"/>
      <c r="J207" s="5"/>
      <c r="K207" s="17"/>
      <c r="L207" s="17"/>
      <c r="M207" s="17"/>
      <c r="N207" s="17"/>
      <c r="O207" s="17"/>
      <c r="P207" s="17"/>
    </row>
    <row r="208" spans="1:250" s="21" customFormat="1" x14ac:dyDescent="0.25">
      <c r="A208" s="7"/>
      <c r="B208" s="7"/>
      <c r="C208" s="7"/>
      <c r="D208" s="8"/>
      <c r="E208" s="84"/>
      <c r="F208" s="9"/>
      <c r="G208" s="9"/>
      <c r="H208" s="18"/>
      <c r="I208" s="18"/>
      <c r="J208" s="5"/>
      <c r="K208" s="17"/>
      <c r="L208" s="17"/>
      <c r="M208" s="17"/>
      <c r="N208" s="17"/>
      <c r="O208" s="17"/>
      <c r="P208" s="17"/>
    </row>
    <row r="209" spans="1:250" s="21" customFormat="1" x14ac:dyDescent="0.25">
      <c r="A209" s="7"/>
      <c r="B209" s="7"/>
      <c r="C209" s="7"/>
      <c r="D209" s="8"/>
      <c r="E209" s="84"/>
      <c r="F209" s="9"/>
      <c r="G209" s="9"/>
      <c r="H209" s="18"/>
      <c r="I209" s="18"/>
      <c r="J209" s="5"/>
      <c r="K209" s="17"/>
      <c r="L209" s="17"/>
      <c r="M209" s="17"/>
      <c r="N209" s="17"/>
      <c r="O209" s="17"/>
      <c r="P209" s="17"/>
    </row>
    <row r="210" spans="1:250" x14ac:dyDescent="0.25">
      <c r="H210" s="18"/>
      <c r="I210" s="18"/>
      <c r="K210" s="17"/>
      <c r="L210" s="17"/>
      <c r="M210" s="17"/>
      <c r="N210" s="17"/>
      <c r="O210" s="17"/>
      <c r="P210" s="17"/>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c r="GI210" s="21"/>
      <c r="GJ210" s="21"/>
      <c r="GK210" s="21"/>
      <c r="GL210" s="21"/>
      <c r="GM210" s="21"/>
      <c r="GN210" s="21"/>
      <c r="GO210" s="21"/>
      <c r="GP210" s="21"/>
      <c r="GQ210" s="21"/>
      <c r="GR210" s="21"/>
      <c r="GS210" s="21"/>
      <c r="GT210" s="21"/>
      <c r="GU210" s="21"/>
      <c r="GV210" s="21"/>
      <c r="GW210" s="21"/>
      <c r="GX210" s="21"/>
      <c r="GY210" s="21"/>
      <c r="GZ210" s="21"/>
      <c r="HA210" s="21"/>
      <c r="HB210" s="21"/>
      <c r="HC210" s="21"/>
      <c r="HD210" s="21"/>
      <c r="HE210" s="21"/>
      <c r="HF210" s="21"/>
      <c r="HG210" s="21"/>
      <c r="HH210" s="21"/>
      <c r="HI210" s="21"/>
      <c r="HJ210" s="21"/>
      <c r="HK210" s="21"/>
      <c r="HL210" s="21"/>
      <c r="HM210" s="21"/>
      <c r="HN210" s="21"/>
      <c r="HO210" s="21"/>
      <c r="HP210" s="21"/>
      <c r="HQ210" s="21"/>
      <c r="HR210" s="21"/>
      <c r="HS210" s="21"/>
      <c r="HT210" s="21"/>
      <c r="HU210" s="21"/>
      <c r="HV210" s="21"/>
      <c r="HW210" s="21"/>
      <c r="HX210" s="21"/>
      <c r="HY210" s="21"/>
      <c r="HZ210" s="21"/>
      <c r="IA210" s="21"/>
      <c r="IB210" s="21"/>
      <c r="IC210" s="21"/>
      <c r="ID210" s="21"/>
      <c r="IE210" s="21"/>
      <c r="IF210" s="21"/>
      <c r="IG210" s="21"/>
      <c r="IH210" s="21"/>
      <c r="II210" s="21"/>
      <c r="IJ210" s="21"/>
      <c r="IK210" s="21"/>
      <c r="IL210" s="21"/>
      <c r="IM210" s="21"/>
      <c r="IN210" s="21"/>
      <c r="IO210" s="21"/>
      <c r="IP210" s="21"/>
    </row>
    <row r="211" spans="1:250" s="21" customFormat="1" x14ac:dyDescent="0.25">
      <c r="A211" s="7"/>
      <c r="B211" s="7"/>
      <c r="C211" s="7"/>
      <c r="D211" s="8"/>
      <c r="E211" s="84"/>
      <c r="F211" s="9"/>
      <c r="G211" s="9"/>
      <c r="H211" s="18"/>
      <c r="I211" s="18"/>
      <c r="J211" s="5"/>
      <c r="K211" s="17"/>
      <c r="L211" s="17"/>
      <c r="M211" s="17"/>
      <c r="N211" s="17"/>
      <c r="O211" s="17"/>
      <c r="P211" s="17"/>
    </row>
    <row r="212" spans="1:250" s="21" customFormat="1" x14ac:dyDescent="0.25">
      <c r="A212" s="7"/>
      <c r="B212" s="7"/>
      <c r="C212" s="7"/>
      <c r="D212" s="8"/>
      <c r="E212" s="84"/>
      <c r="F212" s="9"/>
      <c r="G212" s="9"/>
      <c r="H212" s="18"/>
      <c r="I212" s="18"/>
      <c r="J212" s="5"/>
      <c r="K212" s="17"/>
      <c r="L212" s="17"/>
      <c r="M212" s="17"/>
      <c r="N212" s="17"/>
      <c r="O212" s="17"/>
      <c r="P212" s="17"/>
    </row>
    <row r="213" spans="1:250" s="21" customFormat="1" x14ac:dyDescent="0.25">
      <c r="A213" s="7"/>
      <c r="B213" s="7"/>
      <c r="C213" s="7"/>
      <c r="D213" s="8"/>
      <c r="E213" s="84"/>
      <c r="F213" s="9"/>
      <c r="G213" s="9"/>
      <c r="H213" s="18"/>
      <c r="I213" s="18"/>
      <c r="J213" s="5"/>
      <c r="K213" s="17"/>
      <c r="L213" s="17"/>
      <c r="M213" s="17"/>
      <c r="N213" s="17"/>
      <c r="O213" s="17"/>
      <c r="P213" s="17"/>
    </row>
    <row r="214" spans="1:250" x14ac:dyDescent="0.25">
      <c r="H214" s="14"/>
      <c r="I214" s="14"/>
    </row>
    <row r="215" spans="1:250" s="36" customFormat="1" x14ac:dyDescent="0.25">
      <c r="A215" s="7"/>
      <c r="B215" s="7"/>
      <c r="C215" s="7"/>
      <c r="D215" s="8"/>
      <c r="E215" s="84"/>
      <c r="F215" s="9"/>
      <c r="G215" s="9"/>
      <c r="H215" s="14"/>
      <c r="I215" s="14"/>
      <c r="J215" s="5"/>
      <c r="K215" s="1"/>
      <c r="L215" s="1"/>
      <c r="M215" s="1"/>
      <c r="N215" s="1"/>
      <c r="O215" s="1"/>
      <c r="P215" s="1"/>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row>
    <row r="216" spans="1:250" s="36" customFormat="1" x14ac:dyDescent="0.25">
      <c r="A216" s="7"/>
      <c r="B216" s="7"/>
      <c r="C216" s="7"/>
      <c r="D216" s="8"/>
      <c r="E216" s="84"/>
      <c r="F216" s="9"/>
      <c r="G216" s="9"/>
      <c r="H216" s="14"/>
      <c r="I216" s="14"/>
      <c r="J216" s="5"/>
      <c r="K216" s="1"/>
      <c r="L216" s="1"/>
      <c r="M216" s="1"/>
      <c r="N216" s="1"/>
      <c r="O216" s="1"/>
      <c r="P216" s="1"/>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row>
    <row r="217" spans="1:250" s="36" customFormat="1" x14ac:dyDescent="0.25">
      <c r="A217" s="7"/>
      <c r="B217" s="7"/>
      <c r="C217" s="7"/>
      <c r="D217" s="8"/>
      <c r="E217" s="84"/>
      <c r="F217" s="9"/>
      <c r="G217" s="9"/>
      <c r="H217" s="39"/>
      <c r="I217" s="39"/>
      <c r="J217" s="30"/>
      <c r="K217" s="3"/>
      <c r="L217" s="3"/>
      <c r="M217" s="3"/>
      <c r="N217" s="3"/>
      <c r="O217" s="3"/>
      <c r="P217" s="3"/>
    </row>
    <row r="218" spans="1:250" x14ac:dyDescent="0.25">
      <c r="H218" s="39"/>
      <c r="I218" s="39"/>
      <c r="J218" s="30"/>
      <c r="K218" s="3"/>
      <c r="L218" s="3"/>
      <c r="M218" s="3"/>
      <c r="N218" s="3"/>
      <c r="O218" s="3"/>
      <c r="P218" s="3"/>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c r="EH218" s="36"/>
      <c r="EI218" s="36"/>
      <c r="EJ218" s="36"/>
      <c r="EK218" s="36"/>
      <c r="EL218" s="36"/>
      <c r="EM218" s="36"/>
      <c r="EN218" s="36"/>
      <c r="EO218" s="36"/>
      <c r="EP218" s="36"/>
      <c r="EQ218" s="36"/>
      <c r="ER218" s="36"/>
      <c r="ES218" s="36"/>
      <c r="ET218" s="36"/>
      <c r="EU218" s="36"/>
      <c r="EV218" s="36"/>
      <c r="EW218" s="36"/>
      <c r="EX218" s="36"/>
      <c r="EY218" s="36"/>
      <c r="EZ218" s="36"/>
      <c r="FA218" s="36"/>
      <c r="FB218" s="36"/>
      <c r="FC218" s="36"/>
      <c r="FD218" s="36"/>
      <c r="FE218" s="36"/>
      <c r="FF218" s="36"/>
      <c r="FG218" s="36"/>
      <c r="FH218" s="36"/>
      <c r="FI218" s="36"/>
      <c r="FJ218" s="36"/>
      <c r="FK218" s="36"/>
      <c r="FL218" s="36"/>
      <c r="FM218" s="36"/>
      <c r="FN218" s="36"/>
      <c r="FO218" s="36"/>
      <c r="FP218" s="36"/>
      <c r="FQ218" s="36"/>
      <c r="FR218" s="36"/>
      <c r="FS218" s="36"/>
      <c r="FT218" s="36"/>
      <c r="FU218" s="36"/>
      <c r="FV218" s="36"/>
      <c r="FW218" s="36"/>
      <c r="FX218" s="36"/>
      <c r="FY218" s="36"/>
      <c r="FZ218" s="36"/>
      <c r="GA218" s="36"/>
      <c r="GB218" s="36"/>
      <c r="GC218" s="36"/>
      <c r="GD218" s="36"/>
      <c r="GE218" s="36"/>
      <c r="GF218" s="36"/>
      <c r="GG218" s="36"/>
      <c r="GH218" s="36"/>
      <c r="GI218" s="36"/>
      <c r="GJ218" s="36"/>
      <c r="GK218" s="36"/>
      <c r="GL218" s="36"/>
      <c r="GM218" s="36"/>
      <c r="GN218" s="36"/>
      <c r="GO218" s="36"/>
      <c r="GP218" s="36"/>
      <c r="GQ218" s="36"/>
      <c r="GR218" s="36"/>
      <c r="GS218" s="36"/>
      <c r="GT218" s="36"/>
      <c r="GU218" s="36"/>
      <c r="GV218" s="36"/>
      <c r="GW218" s="36"/>
      <c r="GX218" s="36"/>
      <c r="GY218" s="36"/>
      <c r="GZ218" s="36"/>
      <c r="HA218" s="36"/>
      <c r="HB218" s="36"/>
      <c r="HC218" s="36"/>
      <c r="HD218" s="36"/>
      <c r="HE218" s="36"/>
      <c r="HF218" s="36"/>
      <c r="HG218" s="36"/>
      <c r="HH218" s="36"/>
      <c r="HI218" s="36"/>
      <c r="HJ218" s="36"/>
      <c r="HK218" s="36"/>
      <c r="HL218" s="36"/>
      <c r="HM218" s="36"/>
      <c r="HN218" s="36"/>
      <c r="HO218" s="36"/>
      <c r="HP218" s="36"/>
      <c r="HQ218" s="36"/>
      <c r="HR218" s="36"/>
      <c r="HS218" s="36"/>
      <c r="HT218" s="36"/>
      <c r="HU218" s="36"/>
      <c r="HV218" s="36"/>
      <c r="HW218" s="36"/>
      <c r="HX218" s="36"/>
      <c r="HY218" s="36"/>
      <c r="HZ218" s="36"/>
      <c r="IA218" s="36"/>
      <c r="IB218" s="36"/>
      <c r="IC218" s="36"/>
      <c r="ID218" s="36"/>
      <c r="IE218" s="36"/>
      <c r="IF218" s="36"/>
      <c r="IG218" s="36"/>
      <c r="IH218" s="36"/>
      <c r="II218" s="36"/>
      <c r="IJ218" s="36"/>
      <c r="IK218" s="36"/>
      <c r="IL218" s="36"/>
      <c r="IM218" s="36"/>
      <c r="IN218" s="36"/>
      <c r="IO218" s="36"/>
      <c r="IP218" s="36"/>
    </row>
    <row r="219" spans="1:250" x14ac:dyDescent="0.25">
      <c r="H219" s="45"/>
      <c r="I219" s="45"/>
      <c r="J219" s="30"/>
      <c r="K219" s="3"/>
      <c r="L219" s="3"/>
      <c r="M219" s="3"/>
      <c r="N219" s="3"/>
      <c r="O219" s="3"/>
      <c r="P219" s="3"/>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c r="EA219" s="36"/>
      <c r="EB219" s="36"/>
      <c r="EC219" s="36"/>
      <c r="ED219" s="36"/>
      <c r="EE219" s="36"/>
      <c r="EF219" s="36"/>
      <c r="EG219" s="36"/>
      <c r="EH219" s="36"/>
      <c r="EI219" s="36"/>
      <c r="EJ219" s="36"/>
      <c r="EK219" s="36"/>
      <c r="EL219" s="36"/>
      <c r="EM219" s="36"/>
      <c r="EN219" s="36"/>
      <c r="EO219" s="36"/>
      <c r="EP219" s="36"/>
      <c r="EQ219" s="36"/>
      <c r="ER219" s="36"/>
      <c r="ES219" s="36"/>
      <c r="ET219" s="36"/>
      <c r="EU219" s="36"/>
      <c r="EV219" s="36"/>
      <c r="EW219" s="36"/>
      <c r="EX219" s="36"/>
      <c r="EY219" s="36"/>
      <c r="EZ219" s="36"/>
      <c r="FA219" s="36"/>
      <c r="FB219" s="36"/>
      <c r="FC219" s="36"/>
      <c r="FD219" s="36"/>
      <c r="FE219" s="36"/>
      <c r="FF219" s="36"/>
      <c r="FG219" s="36"/>
      <c r="FH219" s="36"/>
      <c r="FI219" s="36"/>
      <c r="FJ219" s="36"/>
      <c r="FK219" s="36"/>
      <c r="FL219" s="36"/>
      <c r="FM219" s="36"/>
      <c r="FN219" s="36"/>
      <c r="FO219" s="36"/>
      <c r="FP219" s="36"/>
      <c r="FQ219" s="36"/>
      <c r="FR219" s="36"/>
      <c r="FS219" s="36"/>
      <c r="FT219" s="36"/>
      <c r="FU219" s="36"/>
      <c r="FV219" s="36"/>
      <c r="FW219" s="36"/>
      <c r="FX219" s="36"/>
      <c r="FY219" s="36"/>
      <c r="FZ219" s="36"/>
      <c r="GA219" s="36"/>
      <c r="GB219" s="36"/>
      <c r="GC219" s="36"/>
      <c r="GD219" s="36"/>
      <c r="GE219" s="36"/>
      <c r="GF219" s="36"/>
      <c r="GG219" s="36"/>
      <c r="GH219" s="36"/>
      <c r="GI219" s="36"/>
      <c r="GJ219" s="36"/>
      <c r="GK219" s="36"/>
      <c r="GL219" s="36"/>
      <c r="GM219" s="36"/>
      <c r="GN219" s="36"/>
      <c r="GO219" s="36"/>
      <c r="GP219" s="36"/>
      <c r="GQ219" s="36"/>
      <c r="GR219" s="36"/>
      <c r="GS219" s="36"/>
      <c r="GT219" s="36"/>
      <c r="GU219" s="36"/>
      <c r="GV219" s="36"/>
      <c r="GW219" s="36"/>
      <c r="GX219" s="36"/>
      <c r="GY219" s="36"/>
      <c r="GZ219" s="36"/>
      <c r="HA219" s="36"/>
      <c r="HB219" s="36"/>
      <c r="HC219" s="36"/>
      <c r="HD219" s="36"/>
      <c r="HE219" s="36"/>
      <c r="HF219" s="36"/>
      <c r="HG219" s="36"/>
      <c r="HH219" s="36"/>
      <c r="HI219" s="36"/>
      <c r="HJ219" s="36"/>
      <c r="HK219" s="36"/>
      <c r="HL219" s="36"/>
      <c r="HM219" s="36"/>
      <c r="HN219" s="36"/>
      <c r="HO219" s="36"/>
      <c r="HP219" s="36"/>
      <c r="HQ219" s="36"/>
      <c r="HR219" s="36"/>
      <c r="HS219" s="36"/>
      <c r="HT219" s="36"/>
      <c r="HU219" s="36"/>
      <c r="HV219" s="36"/>
      <c r="HW219" s="36"/>
      <c r="HX219" s="36"/>
      <c r="HY219" s="36"/>
      <c r="HZ219" s="36"/>
      <c r="IA219" s="36"/>
      <c r="IB219" s="36"/>
      <c r="IC219" s="36"/>
      <c r="ID219" s="36"/>
      <c r="IE219" s="36"/>
      <c r="IF219" s="36"/>
      <c r="IG219" s="36"/>
      <c r="IH219" s="36"/>
      <c r="II219" s="36"/>
      <c r="IJ219" s="36"/>
      <c r="IK219" s="36"/>
      <c r="IL219" s="36"/>
      <c r="IM219" s="36"/>
      <c r="IN219" s="36"/>
      <c r="IO219" s="36"/>
      <c r="IP219" s="36"/>
    </row>
    <row r="220" spans="1:250" x14ac:dyDescent="0.25">
      <c r="H220" s="45"/>
      <c r="I220" s="45"/>
    </row>
    <row r="221" spans="1:250" x14ac:dyDescent="0.25">
      <c r="H221" s="14"/>
      <c r="I221" s="14"/>
    </row>
    <row r="222" spans="1:250" x14ac:dyDescent="0.25">
      <c r="H222" s="14"/>
      <c r="I222" s="14"/>
    </row>
    <row r="223" spans="1:250" x14ac:dyDescent="0.25">
      <c r="H223" s="14"/>
      <c r="I223" s="14"/>
    </row>
    <row r="224" spans="1:250" x14ac:dyDescent="0.25">
      <c r="H224" s="14"/>
      <c r="I224" s="14"/>
    </row>
    <row r="225" spans="8:9" x14ac:dyDescent="0.25">
      <c r="H225" s="14"/>
      <c r="I225" s="14"/>
    </row>
    <row r="226" spans="8:9" x14ac:dyDescent="0.25">
      <c r="H226" s="14"/>
      <c r="I226" s="14"/>
    </row>
    <row r="227" spans="8:9" x14ac:dyDescent="0.25">
      <c r="H227" s="14"/>
      <c r="I227" s="14"/>
    </row>
    <row r="228" spans="8:9" x14ac:dyDescent="0.25">
      <c r="H228" s="14"/>
      <c r="I228" s="14"/>
    </row>
    <row r="229" spans="8:9" x14ac:dyDescent="0.25">
      <c r="H229" s="14"/>
      <c r="I229" s="14"/>
    </row>
    <row r="230" spans="8:9" x14ac:dyDescent="0.25">
      <c r="H230" s="14"/>
      <c r="I230" s="14"/>
    </row>
    <row r="231" spans="8:9" x14ac:dyDescent="0.25">
      <c r="H231" s="14"/>
      <c r="I231" s="14"/>
    </row>
    <row r="232" spans="8:9" x14ac:dyDescent="0.25">
      <c r="H232" s="14"/>
      <c r="I232" s="14"/>
    </row>
    <row r="233" spans="8:9" x14ac:dyDescent="0.25">
      <c r="H233" s="14"/>
      <c r="I233" s="14"/>
    </row>
    <row r="234" spans="8:9" x14ac:dyDescent="0.25">
      <c r="H234" s="14"/>
      <c r="I234" s="14"/>
    </row>
    <row r="235" spans="8:9" x14ac:dyDescent="0.25">
      <c r="H235" s="14"/>
      <c r="I235" s="14"/>
    </row>
    <row r="236" spans="8:9" x14ac:dyDescent="0.25">
      <c r="H236" s="14"/>
      <c r="I236" s="14"/>
    </row>
    <row r="237" spans="8:9" x14ac:dyDescent="0.25">
      <c r="H237" s="14"/>
      <c r="I237" s="14"/>
    </row>
    <row r="238" spans="8:9" x14ac:dyDescent="0.25">
      <c r="H238" s="14"/>
      <c r="I238" s="14"/>
    </row>
    <row r="239" spans="8:9" x14ac:dyDescent="0.25">
      <c r="H239" s="14"/>
      <c r="I239" s="14"/>
    </row>
    <row r="240" spans="8:9" x14ac:dyDescent="0.25">
      <c r="H240" s="14"/>
      <c r="I240" s="14"/>
    </row>
    <row r="241" spans="8:9" x14ac:dyDescent="0.25">
      <c r="H241" s="14"/>
      <c r="I241" s="14"/>
    </row>
    <row r="242" spans="8:9" x14ac:dyDescent="0.25">
      <c r="H242" s="14"/>
      <c r="I242" s="14"/>
    </row>
    <row r="243" spans="8:9" x14ac:dyDescent="0.25">
      <c r="H243" s="14"/>
      <c r="I243" s="14"/>
    </row>
    <row r="244" spans="8:9" x14ac:dyDescent="0.25">
      <c r="H244" s="14"/>
      <c r="I244" s="14"/>
    </row>
    <row r="245" spans="8:9" x14ac:dyDescent="0.25">
      <c r="H245" s="14"/>
      <c r="I245" s="14"/>
    </row>
    <row r="246" spans="8:9" x14ac:dyDescent="0.25">
      <c r="H246" s="14"/>
      <c r="I246" s="14"/>
    </row>
    <row r="247" spans="8:9" x14ac:dyDescent="0.25">
      <c r="H247" s="14"/>
      <c r="I247" s="14"/>
    </row>
    <row r="248" spans="8:9" x14ac:dyDescent="0.25">
      <c r="H248" s="14"/>
      <c r="I248" s="14"/>
    </row>
    <row r="249" spans="8:9" x14ac:dyDescent="0.25">
      <c r="H249" s="14"/>
      <c r="I249" s="14"/>
    </row>
    <row r="250" spans="8:9" x14ac:dyDescent="0.25">
      <c r="H250" s="14"/>
      <c r="I250" s="14"/>
    </row>
    <row r="251" spans="8:9" x14ac:dyDescent="0.25">
      <c r="H251" s="14"/>
      <c r="I251" s="14"/>
    </row>
    <row r="252" spans="8:9" x14ac:dyDescent="0.25">
      <c r="H252" s="14"/>
      <c r="I252" s="14"/>
    </row>
  </sheetData>
  <mergeCells count="26">
    <mergeCell ref="A1:G1"/>
    <mergeCell ref="A7:G7"/>
    <mergeCell ref="A116:D116"/>
    <mergeCell ref="A15:F15"/>
    <mergeCell ref="A10:F10"/>
    <mergeCell ref="A16:F16"/>
    <mergeCell ref="A21:F21"/>
    <mergeCell ref="A27:F27"/>
    <mergeCell ref="A11:F11"/>
    <mergeCell ref="A13:F13"/>
    <mergeCell ref="A106:F106"/>
    <mergeCell ref="A66:F66"/>
    <mergeCell ref="A100:D100"/>
    <mergeCell ref="A103:D103"/>
    <mergeCell ref="A86:D86"/>
    <mergeCell ref="A89:D89"/>
    <mergeCell ref="A85:G85"/>
    <mergeCell ref="A40:F40"/>
    <mergeCell ref="A75:F75"/>
    <mergeCell ref="A77:F77"/>
    <mergeCell ref="A42:F42"/>
    <mergeCell ref="A56:F56"/>
    <mergeCell ref="A49:F49"/>
    <mergeCell ref="A45:F45"/>
    <mergeCell ref="A59:F59"/>
    <mergeCell ref="A61:F61"/>
  </mergeCells>
  <printOptions horizontalCentered="1"/>
  <pageMargins left="0.39370078740157483" right="0.39370078740157483" top="0.39370078740157483" bottom="0.39370078740157483" header="0.31496062992125984" footer="0.31496062992125984"/>
  <pageSetup paperSize="8" scale="61" fitToHeight="5" orientation="portrait" r:id="rId1"/>
  <headerFooter>
    <oddFooter>&amp;C &amp;F&amp;RPage &amp;P</oddFooter>
    <firstFooter>&amp;Cpage 3</firstFooter>
  </headerFooter>
  <rowBreaks count="4" manualBreakCount="4">
    <brk id="14" max="16383" man="1"/>
    <brk id="26" max="16383" man="1"/>
    <brk id="39" max="16383" man="1"/>
    <brk id="55" max="16383" man="1"/>
  </rowBreaks>
  <ignoredErrors>
    <ignoredError sqref="G10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annexe 2_1 (cout-surcout)</vt:lpstr>
      <vt:lpstr>'annexe 2_1 (cout-surcout)'!Impression_des_titres</vt:lpstr>
      <vt:lpstr>'annexe 2_1 (cout-surcout)'!Zone_d_impression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unique - Annexe IV</dc:title>
  <dc:subject>Contrat unique 2014</dc:subject>
  <dc:creator/>
  <cp:keywords>DGOS, PF4</cp:keywords>
  <cp:lastModifiedBy/>
  <dcterms:created xsi:type="dcterms:W3CDTF">2006-09-12T15:06:44Z</dcterms:created>
  <dcterms:modified xsi:type="dcterms:W3CDTF">2023-04-03T13:16:02Z</dcterms:modified>
  <cp:category>Circulaire</cp:category>
</cp:coreProperties>
</file>