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75" windowWidth="20190" windowHeight="8565" tabRatio="521"/>
  </bookViews>
  <sheets>
    <sheet name="annexe 2_1 (cout-surcout)" sheetId="1" r:id="rId1"/>
  </sheets>
  <externalReferences>
    <externalReference r:id="rId2"/>
  </externalReferences>
  <definedNames>
    <definedName name="choix">#REF!</definedName>
    <definedName name="facturation">#REF!</definedName>
    <definedName name="_xlnm.Print_Titles" localSheetId="0">'annexe 2_1 (cout-surcout)'!$9:$9</definedName>
    <definedName name="Oui">#REF!</definedName>
    <definedName name="visite_centre">[1]Liste1!$A$1:$A$2</definedName>
    <definedName name="_xlnm.Print_Area" localSheetId="0">'annexe 2_1 (cout-surcout)'!$A$1:$J$123</definedName>
  </definedNames>
  <calcPr calcId="162913"/>
</workbook>
</file>

<file path=xl/calcChain.xml><?xml version="1.0" encoding="utf-8"?>
<calcChain xmlns="http://schemas.openxmlformats.org/spreadsheetml/2006/main">
  <c r="D20" i="1" l="1"/>
  <c r="F14" i="1" l="1"/>
  <c r="F58" i="1" l="1"/>
  <c r="F105" i="1"/>
  <c r="G105" i="1" s="1"/>
  <c r="F99" i="1"/>
  <c r="G99" i="1" s="1"/>
  <c r="F98" i="1"/>
  <c r="G98" i="1" s="1"/>
  <c r="F97" i="1"/>
  <c r="G97" i="1" s="1"/>
  <c r="F96" i="1"/>
  <c r="G96" i="1" s="1"/>
  <c r="F95" i="1"/>
  <c r="G95" i="1" s="1"/>
  <c r="F94" i="1"/>
  <c r="G94" i="1" s="1"/>
  <c r="F93" i="1"/>
  <c r="G93" i="1" s="1"/>
  <c r="F91" i="1"/>
  <c r="G91" i="1" s="1"/>
  <c r="F88" i="1"/>
  <c r="G88" i="1" s="1"/>
  <c r="F87" i="1"/>
  <c r="G87" i="1" s="1"/>
  <c r="F107" i="1" l="1"/>
  <c r="F108" i="1"/>
  <c r="F109" i="1"/>
  <c r="F110" i="1"/>
  <c r="F111" i="1"/>
  <c r="F112" i="1"/>
  <c r="F55" i="1" l="1"/>
  <c r="F53" i="1"/>
  <c r="F54" i="1"/>
  <c r="F84" i="1" l="1"/>
  <c r="G84" i="1" s="1"/>
  <c r="F83" i="1"/>
  <c r="G83" i="1" s="1"/>
  <c r="F81" i="1"/>
  <c r="G81" i="1" s="1"/>
  <c r="F80" i="1"/>
  <c r="G80" i="1" s="1"/>
  <c r="F74" i="1"/>
  <c r="G74" i="1" s="1"/>
  <c r="F73" i="1"/>
  <c r="G73" i="1" s="1"/>
  <c r="F70" i="1"/>
  <c r="G70" i="1" s="1"/>
  <c r="F63" i="1"/>
  <c r="G63" i="1" s="1"/>
  <c r="F64" i="1"/>
  <c r="G64" i="1" s="1"/>
  <c r="F65" i="1"/>
  <c r="G65" i="1" s="1"/>
  <c r="F62" i="1"/>
  <c r="G62" i="1" s="1"/>
  <c r="F67" i="1"/>
  <c r="F60" i="1"/>
  <c r="F39" i="1" l="1"/>
  <c r="G39" i="1" s="1"/>
  <c r="F68" i="1"/>
  <c r="G68" i="1" s="1"/>
  <c r="F115" i="1"/>
  <c r="G115" i="1" s="1"/>
  <c r="F114" i="1"/>
  <c r="G114" i="1" s="1"/>
  <c r="F113" i="1"/>
  <c r="G113" i="1" s="1"/>
  <c r="G108" i="1"/>
  <c r="G107" i="1"/>
  <c r="F79" i="1"/>
  <c r="G79" i="1" s="1"/>
  <c r="F76" i="1"/>
  <c r="G76" i="1" s="1"/>
  <c r="F72" i="1"/>
  <c r="G72" i="1" s="1"/>
  <c r="F71" i="1"/>
  <c r="G71" i="1" s="1"/>
  <c r="F69" i="1"/>
  <c r="G69" i="1" s="1"/>
  <c r="G67" i="1"/>
  <c r="G60" i="1"/>
  <c r="G58" i="1"/>
  <c r="G57" i="1"/>
  <c r="F52" i="1"/>
  <c r="F51" i="1"/>
  <c r="F50" i="1"/>
  <c r="F48" i="1"/>
  <c r="G48" i="1" s="1"/>
  <c r="F47" i="1"/>
  <c r="G47" i="1" s="1"/>
  <c r="F46" i="1"/>
  <c r="G46" i="1" s="1"/>
  <c r="F44" i="1"/>
  <c r="G44" i="1" s="1"/>
  <c r="F43" i="1"/>
  <c r="F41" i="1"/>
  <c r="G41" i="1" s="1"/>
  <c r="F38" i="1"/>
  <c r="G38" i="1" s="1"/>
  <c r="F37" i="1"/>
  <c r="G37" i="1" s="1"/>
  <c r="F36" i="1"/>
  <c r="G36" i="1" s="1"/>
  <c r="F35" i="1"/>
  <c r="G35" i="1" s="1"/>
  <c r="F34" i="1"/>
  <c r="G34" i="1" s="1"/>
  <c r="F33" i="1"/>
  <c r="G33" i="1" s="1"/>
  <c r="F32" i="1"/>
  <c r="G32" i="1" s="1"/>
  <c r="F31" i="1"/>
  <c r="G31" i="1" s="1"/>
  <c r="F30" i="1"/>
  <c r="G30" i="1" s="1"/>
  <c r="F29" i="1"/>
  <c r="G29" i="1" s="1"/>
  <c r="F28" i="1"/>
  <c r="G28" i="1" s="1"/>
  <c r="F26" i="1"/>
  <c r="G26" i="1" s="1"/>
  <c r="F25" i="1"/>
  <c r="G25" i="1" s="1"/>
  <c r="F24" i="1"/>
  <c r="G24" i="1" s="1"/>
  <c r="F23" i="1"/>
  <c r="F22" i="1"/>
  <c r="G22" i="1" s="1"/>
  <c r="F20" i="1"/>
  <c r="F19" i="1"/>
  <c r="G19" i="1" s="1"/>
  <c r="F18" i="1"/>
  <c r="G18" i="1" s="1"/>
  <c r="F12" i="1"/>
  <c r="G12" i="1" s="1"/>
  <c r="G119" i="1" l="1"/>
</calcChain>
</file>

<file path=xl/sharedStrings.xml><?xml version="1.0" encoding="utf-8"?>
<sst xmlns="http://schemas.openxmlformats.org/spreadsheetml/2006/main" count="333" uniqueCount="199">
  <si>
    <t>Nombre prévisionnel de patients pour le centre</t>
  </si>
  <si>
    <t>FORFAITS</t>
  </si>
  <si>
    <t>TACHES D'INVESTIGATION</t>
  </si>
  <si>
    <t>ACTES NOMENCLATURES</t>
  </si>
  <si>
    <t>ACTES NON NOMENCLATURES SERVICES CLINIQUES ET MEDICO TECHNIQUES</t>
  </si>
  <si>
    <t>Désignation des actes  et prestations réalisés :</t>
  </si>
  <si>
    <t>Nombre d'items par patient ou pour le centre</t>
  </si>
  <si>
    <t>Total des frais pour un patient ou pour le centre 
€</t>
  </si>
  <si>
    <t>Total pour le nombre des patients du centre ou pour le centre
€</t>
  </si>
  <si>
    <t xml:space="preserve">Forfait frais fixes administratifs </t>
  </si>
  <si>
    <t xml:space="preserve">coût </t>
  </si>
  <si>
    <t>coût</t>
  </si>
  <si>
    <t>Tous les frais complémentaires, non prévus, mais imputables à la recherche</t>
  </si>
  <si>
    <t xml:space="preserve">Forfait dispensation nominative </t>
  </si>
  <si>
    <t xml:space="preserve">Destruction </t>
  </si>
  <si>
    <t xml:space="preserve">Etiquetage ou Ré-étiquetage </t>
  </si>
  <si>
    <t xml:space="preserve">&lt;10 unités </t>
  </si>
  <si>
    <t>entre 10 et 50 </t>
  </si>
  <si>
    <t xml:space="preserve">&gt;50 </t>
  </si>
  <si>
    <t>PHARMACIE - RADIOPHARMACIE - DISPOITIF MEDICAL</t>
  </si>
  <si>
    <t>AUTRES COUTS / SURCOUTS IMPUTABLES A L'ESSAI</t>
  </si>
  <si>
    <t>SEJOURS ET CONSULTATIONS</t>
  </si>
  <si>
    <t>BIOLOGIE - ANATOMO-PATHOLOGIE</t>
  </si>
  <si>
    <t>tarif CCAM</t>
  </si>
  <si>
    <t>Aide au remplissage</t>
  </si>
  <si>
    <t>A facturer si applicable</t>
  </si>
  <si>
    <t>Forfaits logistiques</t>
  </si>
  <si>
    <t>15 mn quelque soit le type de recherche</t>
  </si>
  <si>
    <t>A évaluer en fin d'étude</t>
  </si>
  <si>
    <t>Facturation aux frais réels</t>
  </si>
  <si>
    <t>Examen sans base CCAM = frais réel</t>
  </si>
  <si>
    <t>Forfait pharmaceutique ou radiopharmaceutique 1ère année</t>
  </si>
  <si>
    <t>Reconstitution/préparation de médicaments/assemblage de DM conditions non stérile  MED et/ou DM</t>
  </si>
  <si>
    <t>Reconstitution/préparation de médicaments/assemblage de DM conditions stérile  MED et/ou DM</t>
  </si>
  <si>
    <t>ANATOMO-PATHOLOGIE - Acte hors nomenclature CCAM</t>
  </si>
  <si>
    <t>ANATOMO-PATHOLOGIE - Acte nomenclaturé CCAM</t>
  </si>
  <si>
    <t>BIOLOGIE - Acte nomenclaturé - NABM RIHN</t>
  </si>
  <si>
    <t xml:space="preserve">Montant unitaire € </t>
  </si>
  <si>
    <t xml:space="preserve">Limite d'occurrence 
</t>
  </si>
  <si>
    <t>15min</t>
  </si>
  <si>
    <t>30min</t>
  </si>
  <si>
    <t>A évaluer en fonction du type d'administration et de la durée</t>
  </si>
  <si>
    <t xml:space="preserve">Le Promoteur fournit gratuitement </t>
  </si>
  <si>
    <t>Total coût</t>
  </si>
  <si>
    <t xml:space="preserve">Par centre </t>
  </si>
  <si>
    <t>Par ordonnance</t>
  </si>
  <si>
    <t>Par campagne</t>
  </si>
  <si>
    <t>Par visite</t>
  </si>
  <si>
    <t>Par acte</t>
  </si>
  <si>
    <t xml:space="preserve">Par produit
Prix d’achat </t>
  </si>
  <si>
    <t>Par patient</t>
  </si>
  <si>
    <t>Par bloc ou biopsie envoyés</t>
  </si>
  <si>
    <t>Par acte
Tarif en vigueur</t>
  </si>
  <si>
    <t>Par année d'étude</t>
  </si>
  <si>
    <t>Par point de PK
30min</t>
  </si>
  <si>
    <t xml:space="preserve">Si l'envoi des blocs/lames est réalisé par le TEC dans le service alors la ligne est scindée en 2: (voir ligne ci-dessous)
 - 110€ Préparation biopsie fraiche ou archivée pour relecture centralisée, identification des blocs, préparations des lames (blanches ou colorées) pour le Pole de Biologie et d'Ana-Path
 - 40€ Envoi biopsie fraiche ou archivée pour relecture centralisée, gestion des formulaires d'envoi ( remplissage et classement) pour la structure du TEC </t>
  </si>
  <si>
    <t>Suivi téléphonique</t>
  </si>
  <si>
    <t>Temps Infirmier pour prélèvements sanguins pour suivi biologique et/ou test de grossesse</t>
  </si>
  <si>
    <t xml:space="preserve">Temps Infirmier pour ECG
</t>
  </si>
  <si>
    <t xml:space="preserve">Acte IVRS / @VRS 
</t>
  </si>
  <si>
    <t>Hospitalisation &lt; 24 h en cas d'EIG imputable à la recherche</t>
  </si>
  <si>
    <t>Hospitalisation &gt; 24 h en cas d'EIG imputable à la recherche</t>
  </si>
  <si>
    <t>Par patient
15min quelque soit le type de recherche</t>
  </si>
  <si>
    <r>
      <rPr>
        <b/>
        <sz val="11"/>
        <rFont val="Calibri"/>
        <family val="2"/>
        <scheme val="minor"/>
      </rPr>
      <t>Temps Infirmier pour signes vitaux</t>
    </r>
    <r>
      <rPr>
        <sz val="11"/>
        <rFont val="Calibri"/>
        <family val="2"/>
        <scheme val="minor"/>
      </rPr>
      <t xml:space="preserve">
</t>
    </r>
  </si>
  <si>
    <r>
      <rPr>
        <b/>
        <sz val="11"/>
        <rFont val="Calibri"/>
        <family val="2"/>
        <scheme val="minor"/>
      </rPr>
      <t>Temps Infirmier pour l'aide au médecin pour l'envoi pour relecture au laboratoire centralisé des ECG</t>
    </r>
    <r>
      <rPr>
        <sz val="11"/>
        <rFont val="Calibri"/>
        <family val="2"/>
        <scheme val="minor"/>
      </rPr>
      <t xml:space="preserve">
</t>
    </r>
  </si>
  <si>
    <r>
      <rPr>
        <b/>
        <sz val="11"/>
        <rFont val="Calibri"/>
        <family val="2"/>
        <scheme val="minor"/>
      </rPr>
      <t>Temps Infirmier pour prélèvements sanguins supplémentaires pour PK/PD</t>
    </r>
    <r>
      <rPr>
        <sz val="11"/>
        <rFont val="Calibri"/>
        <family val="2"/>
        <scheme val="minor"/>
      </rPr>
      <t xml:space="preserve">
</t>
    </r>
  </si>
  <si>
    <r>
      <rPr>
        <b/>
        <sz val="11"/>
        <rFont val="Calibri"/>
        <family val="2"/>
        <scheme val="minor"/>
      </rPr>
      <t>Temps Infirmier pour pose/dépose de cathéter</t>
    </r>
    <r>
      <rPr>
        <sz val="11"/>
        <rFont val="Calibri"/>
        <family val="2"/>
        <scheme val="minor"/>
      </rPr>
      <t xml:space="preserve">
</t>
    </r>
  </si>
  <si>
    <r>
      <rPr>
        <b/>
        <sz val="11"/>
        <rFont val="Calibri"/>
        <family val="2"/>
        <scheme val="minor"/>
      </rPr>
      <t>Temps Infirmier pour pose/dépose de perfusion</t>
    </r>
    <r>
      <rPr>
        <sz val="11"/>
        <rFont val="Calibri"/>
        <family val="2"/>
        <scheme val="minor"/>
      </rPr>
      <t xml:space="preserve">
</t>
    </r>
  </si>
  <si>
    <r>
      <rPr>
        <b/>
        <sz val="11"/>
        <rFont val="Calibri"/>
        <family val="2"/>
        <scheme val="minor"/>
      </rPr>
      <t>acte</t>
    </r>
    <r>
      <rPr>
        <sz val="11"/>
        <rFont val="Calibri"/>
        <family val="2"/>
        <scheme val="minor"/>
      </rPr>
      <t xml:space="preserve">
</t>
    </r>
  </si>
  <si>
    <r>
      <rPr>
        <b/>
        <sz val="11"/>
        <rFont val="Calibri"/>
        <family val="2"/>
        <scheme val="minor"/>
      </rPr>
      <t xml:space="preserve">Forfait maintenance des appareils
</t>
    </r>
    <r>
      <rPr>
        <sz val="9"/>
        <rFont val="Calibri"/>
        <family val="2"/>
        <scheme val="minor"/>
      </rPr>
      <t>(si donnée de calibrage fournie)</t>
    </r>
  </si>
  <si>
    <r>
      <rPr>
        <b/>
        <sz val="11"/>
        <rFont val="Calibri"/>
        <family val="2"/>
        <scheme val="minor"/>
      </rPr>
      <t>Consultation d'Inclusion</t>
    </r>
    <r>
      <rPr>
        <sz val="11"/>
        <rFont val="Calibri"/>
        <family val="2"/>
        <scheme val="minor"/>
      </rPr>
      <t xml:space="preserve">
</t>
    </r>
    <r>
      <rPr>
        <sz val="9"/>
        <rFont val="Calibri"/>
        <family val="2"/>
        <scheme val="minor"/>
      </rPr>
      <t>Information du patient par le médecin et recueil du consentement</t>
    </r>
    <r>
      <rPr>
        <sz val="11"/>
        <rFont val="Calibri"/>
        <family val="2"/>
        <scheme val="minor"/>
      </rPr>
      <t xml:space="preserve">
</t>
    </r>
  </si>
  <si>
    <r>
      <rPr>
        <b/>
        <sz val="11"/>
        <rFont val="Calibri"/>
        <family val="2"/>
        <scheme val="minor"/>
      </rPr>
      <t>Temps Médical</t>
    </r>
    <r>
      <rPr>
        <sz val="11"/>
        <rFont val="Calibri"/>
        <family val="2"/>
        <scheme val="minor"/>
      </rPr>
      <t xml:space="preserve">
</t>
    </r>
    <r>
      <rPr>
        <sz val="9"/>
        <rFont val="Calibri"/>
        <family val="2"/>
        <scheme val="minor"/>
      </rPr>
      <t>Tps médical en sus de la pratique courante : formation, examen spécifique, suivi téléphonique et non pris en compte dans les actes réalisés dans le cadre de la RBM, par heure, au prorata</t>
    </r>
    <r>
      <rPr>
        <sz val="11"/>
        <rFont val="Calibri"/>
        <family val="2"/>
        <scheme val="minor"/>
      </rPr>
      <t xml:space="preserve">
</t>
    </r>
  </si>
  <si>
    <r>
      <rPr>
        <b/>
        <sz val="11"/>
        <rFont val="Calibri"/>
        <family val="2"/>
        <scheme val="minor"/>
      </rPr>
      <t>Audit promoteur hors pharmacie</t>
    </r>
    <r>
      <rPr>
        <sz val="11"/>
        <rFont val="Calibri"/>
        <family val="2"/>
        <scheme val="minor"/>
      </rPr>
      <t xml:space="preserve">
</t>
    </r>
    <r>
      <rPr>
        <sz val="9"/>
        <rFont val="Calibri"/>
        <family val="2"/>
        <scheme val="minor"/>
      </rPr>
      <t>De la préparation à la mise en œuvre des actions correctives  (hors pharmacie)</t>
    </r>
  </si>
  <si>
    <r>
      <rPr>
        <b/>
        <sz val="11"/>
        <rFont val="Calibri"/>
        <family val="2"/>
        <scheme val="minor"/>
      </rPr>
      <t>Temps TEC  monitoring avec promoteur/CRO</t>
    </r>
    <r>
      <rPr>
        <sz val="11"/>
        <rFont val="Calibri"/>
        <family val="2"/>
        <scheme val="minor"/>
      </rPr>
      <t xml:space="preserve">
</t>
    </r>
    <r>
      <rPr>
        <sz val="9"/>
        <rFont val="Calibri"/>
        <family val="2"/>
        <scheme val="minor"/>
      </rPr>
      <t>Préparation des dossiers patients, disponibilité, résolution des queries (en moyenne et pas par nombre de dossiers patients)</t>
    </r>
  </si>
  <si>
    <r>
      <rPr>
        <b/>
        <sz val="11"/>
        <rFont val="Calibri"/>
        <family val="2"/>
        <scheme val="minor"/>
      </rPr>
      <t>Temps TEC visite de screening patient</t>
    </r>
    <r>
      <rPr>
        <sz val="11"/>
        <rFont val="Calibri"/>
        <family val="2"/>
        <scheme val="minor"/>
      </rPr>
      <t xml:space="preserve">
</t>
    </r>
    <r>
      <rPr>
        <sz val="9"/>
        <rFont val="Calibri"/>
        <family val="2"/>
        <scheme val="minor"/>
      </rPr>
      <t>Préparation des visites : organisation et planification des actes protocolaires, hospitalisation…,  information du patient sur le déroulement pratique des vistes de la recherche. Remplissage du CRF y compris reprises des antécédents du patient, récupération des données sources, résolution de queries</t>
    </r>
    <r>
      <rPr>
        <sz val="11"/>
        <rFont val="Calibri"/>
        <family val="2"/>
        <scheme val="minor"/>
      </rPr>
      <t xml:space="preserve">
</t>
    </r>
  </si>
  <si>
    <r>
      <rPr>
        <b/>
        <sz val="11"/>
        <rFont val="Calibri"/>
        <family val="2"/>
        <scheme val="minor"/>
      </rPr>
      <t>Temps TEC visite sur site, de suivi patient ou téléphonique</t>
    </r>
    <r>
      <rPr>
        <sz val="11"/>
        <rFont val="Calibri"/>
        <family val="2"/>
        <scheme val="minor"/>
      </rPr>
      <t xml:space="preserve">
</t>
    </r>
    <r>
      <rPr>
        <sz val="9"/>
        <rFont val="Calibri"/>
        <family val="2"/>
        <scheme val="minor"/>
      </rPr>
      <t>Organisation de la visite (dont organisation et planification des actes protocolaires, hospitalisations…), saisie du CRF, résolution des queries, Gestion des Evènements indésirables, Préciser lesquelles à l'aide du protocole.</t>
    </r>
    <r>
      <rPr>
        <sz val="11"/>
        <rFont val="Calibri"/>
        <family val="2"/>
        <scheme val="minor"/>
      </rPr>
      <t xml:space="preserve">
</t>
    </r>
  </si>
  <si>
    <r>
      <rPr>
        <b/>
        <sz val="11"/>
        <rFont val="Calibri"/>
        <family val="2"/>
        <scheme val="minor"/>
      </rPr>
      <t>Temps TEC visite finale ou arrêt prématuré</t>
    </r>
    <r>
      <rPr>
        <sz val="11"/>
        <rFont val="Calibri"/>
        <family val="2"/>
        <scheme val="minor"/>
      </rPr>
      <t xml:space="preserve">
</t>
    </r>
    <r>
      <rPr>
        <sz val="9"/>
        <rFont val="Calibri"/>
        <family val="2"/>
        <scheme val="minor"/>
      </rPr>
      <t xml:space="preserve">Préparation de la visite (dont organisation et planification des actes protocolaires, hospitalisations…), saisie du CRF, résolution des queries
</t>
    </r>
  </si>
  <si>
    <r>
      <rPr>
        <b/>
        <sz val="11"/>
        <rFont val="Calibri"/>
        <family val="2"/>
        <scheme val="minor"/>
      </rPr>
      <t>Consultation médicale  supplémentaire.</t>
    </r>
    <r>
      <rPr>
        <sz val="11"/>
        <rFont val="Calibri"/>
        <family val="2"/>
        <scheme val="minor"/>
      </rPr>
      <t xml:space="preserve">
</t>
    </r>
    <r>
      <rPr>
        <sz val="9"/>
        <rFont val="Calibri"/>
        <family val="2"/>
        <scheme val="minor"/>
      </rPr>
      <t>Spécifique à l'essai clinique</t>
    </r>
    <r>
      <rPr>
        <sz val="11"/>
        <rFont val="Calibri"/>
        <family val="2"/>
        <scheme val="minor"/>
      </rPr>
      <t xml:space="preserve">
</t>
    </r>
  </si>
  <si>
    <r>
      <rPr>
        <b/>
        <sz val="11"/>
        <rFont val="Calibri"/>
        <family val="2"/>
        <scheme val="minor"/>
      </rPr>
      <t xml:space="preserve">Forfait frais d'hébergement hôtelier &lt; 24h </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Calibri"/>
        <family val="2"/>
        <scheme val="minor"/>
      </rPr>
      <t xml:space="preserve">
</t>
    </r>
  </si>
  <si>
    <r>
      <rPr>
        <b/>
        <sz val="11"/>
        <rFont val="Calibri"/>
        <family val="2"/>
        <scheme val="minor"/>
      </rPr>
      <t>Forfait frais d'hébergement hôtelier &gt; 24h</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r>
      <rPr>
        <sz val="11"/>
        <rFont val="Calibri"/>
        <family val="2"/>
        <scheme val="minor"/>
      </rPr>
      <t xml:space="preserve">
</t>
    </r>
  </si>
  <si>
    <r>
      <rPr>
        <b/>
        <sz val="11"/>
        <color indexed="8"/>
        <rFont val="Calibri"/>
        <family val="2"/>
        <scheme val="minor"/>
      </rPr>
      <t>Fourniture de produit de santé</t>
    </r>
    <r>
      <rPr>
        <sz val="11"/>
        <color indexed="8"/>
        <rFont val="Calibri"/>
        <family val="2"/>
        <scheme val="minor"/>
      </rPr>
      <t xml:space="preserve">
</t>
    </r>
    <r>
      <rPr>
        <sz val="9"/>
        <color indexed="8"/>
        <rFont val="Calibri"/>
        <family val="2"/>
        <scheme val="minor"/>
      </rPr>
      <t>achat de produit pharmaceutique…</t>
    </r>
  </si>
  <si>
    <r>
      <t xml:space="preserve">Par consultation
</t>
    </r>
    <r>
      <rPr>
        <sz val="9"/>
        <rFont val="Calibri"/>
        <family val="2"/>
        <scheme val="minor"/>
      </rPr>
      <t>CS ou CNPSY ou CSC</t>
    </r>
  </si>
  <si>
    <r>
      <t xml:space="preserve">Forfait par visite
</t>
    </r>
    <r>
      <rPr>
        <sz val="9"/>
        <rFont val="Calibri"/>
        <family val="2"/>
        <scheme val="minor"/>
      </rPr>
      <t>355€ (forfait +1 heure temps médical +1 heure temps infirmiers)</t>
    </r>
  </si>
  <si>
    <t>A facturer si applicable: acte/tache a priori non prévu par le protocole mais faisant partie du template de la grille de surcouts
A évaluer en fin d'étude: acte/tache prévu au protocole ou suceptible d'être réalisé dans le cadre du protocole dont on ne peut déterminer finement le nombre lors de l'évaluation. La quantité est à évaluer au prorata en fin d'étude.</t>
  </si>
  <si>
    <t>Actes IVRS/@VRS réalisés par le service investigateur (ceux réalisés par la pharmacie sont a compléter dans la partie pharmacie)</t>
  </si>
  <si>
    <r>
      <t xml:space="preserve">Forfait par visite
</t>
    </r>
    <r>
      <rPr>
        <sz val="9"/>
        <rFont val="Calibri"/>
        <family val="2"/>
        <scheme val="minor"/>
      </rPr>
      <t>666€ (forfait + 2 heures temps médical + 2 heures de temps infirmiers)                          petit déjeuner (forfait 4€ inclu)</t>
    </r>
  </si>
  <si>
    <r>
      <rPr>
        <b/>
        <sz val="11"/>
        <color theme="4" tint="-0.249977111117893"/>
        <rFont val="Calibri"/>
        <family val="2"/>
        <scheme val="minor"/>
      </rPr>
      <t>Temps Infirmier pour prélèvements urinaires pour suivi biologique et/ou test de grossesse</t>
    </r>
    <r>
      <rPr>
        <sz val="11"/>
        <color theme="4" tint="-0.249977111117893"/>
        <rFont val="Calibri"/>
        <family val="2"/>
        <scheme val="minor"/>
      </rPr>
      <t xml:space="preserve">
</t>
    </r>
  </si>
  <si>
    <r>
      <rPr>
        <b/>
        <sz val="11"/>
        <color theme="4" tint="-0.249977111117893"/>
        <rFont val="Calibri"/>
        <family val="2"/>
        <scheme val="minor"/>
      </rPr>
      <t>Temps Infirmier pour prélèvements sanguins  supplémentaires pour évaluation des biomarqueurs, ARN/ADN, Ig…</t>
    </r>
    <r>
      <rPr>
        <sz val="11"/>
        <color theme="4" tint="-0.249977111117893"/>
        <rFont val="Calibri"/>
        <family val="2"/>
        <scheme val="minor"/>
      </rPr>
      <t xml:space="preserve">
</t>
    </r>
  </si>
  <si>
    <r>
      <rPr>
        <b/>
        <sz val="11"/>
        <color theme="4" tint="-0.249977111117893"/>
        <rFont val="Calibri"/>
        <family val="2"/>
        <scheme val="minor"/>
      </rPr>
      <t>Temps Infirmier pour administration du traitement et surveillance du patient</t>
    </r>
    <r>
      <rPr>
        <sz val="11"/>
        <color theme="4" tint="-0.249977111117893"/>
        <rFont val="Calibri"/>
        <family val="2"/>
        <scheme val="minor"/>
      </rPr>
      <t xml:space="preserve">
</t>
    </r>
  </si>
  <si>
    <r>
      <rPr>
        <b/>
        <sz val="11"/>
        <color theme="4" tint="-0.249977111117893"/>
        <rFont val="Calibri"/>
        <family val="2"/>
        <scheme val="minor"/>
      </rPr>
      <t>Temps Infirmier pour revue du carnet patient et vérification de la compliance au traitement</t>
    </r>
    <r>
      <rPr>
        <sz val="11"/>
        <color theme="4" tint="-0.249977111117893"/>
        <rFont val="Calibri"/>
        <family val="2"/>
        <scheme val="minor"/>
      </rPr>
      <t xml:space="preserve">
</t>
    </r>
  </si>
  <si>
    <t xml:space="preserve">tarif CCAM Codification en col B
Attention les biopsies ne sont pas des actes d'Ana-Path. Les biopsies doivent apparaitre dans le bloc Actes nomenclaturés, ligne 57 </t>
  </si>
  <si>
    <r>
      <rPr>
        <u/>
        <sz val="10"/>
        <rFont val="Calibri"/>
        <family val="2"/>
        <scheme val="minor"/>
      </rPr>
      <t xml:space="preserve">hébergement &lt; 24 heures </t>
    </r>
    <r>
      <rPr>
        <sz val="10"/>
        <rFont val="Calibri"/>
        <family val="2"/>
        <scheme val="minor"/>
      </rPr>
      <t>: 355€ (forfait +1 heure temps médical +1 heure temps infirmiers)</t>
    </r>
  </si>
  <si>
    <t>A prendre en compte si il y a énormément de prélèvements spécifiques qui s'ajoutent en plus des prélèvements pour le suivi biologique de sécurité</t>
  </si>
  <si>
    <r>
      <t xml:space="preserve">
</t>
    </r>
    <r>
      <rPr>
        <u/>
        <sz val="10"/>
        <rFont val="Calibri"/>
        <family val="2"/>
        <scheme val="minor"/>
      </rPr>
      <t xml:space="preserve">hébergement &gt; 24 heures </t>
    </r>
    <r>
      <rPr>
        <sz val="10"/>
        <rFont val="Calibri"/>
        <family val="2"/>
        <scheme val="minor"/>
      </rPr>
      <t>: 666€ (forfait + 2 heures temps médical + 2 heures de temps infirmiers), petit déjeuner (forfait 4€ inclu)</t>
    </r>
  </si>
  <si>
    <t>A comptabiliser dès qu'il y a des prélèvements centralisés</t>
  </si>
  <si>
    <t>Temps Infirmier pour test de grossese urinaire rapide. Prélèvement urinaire, test, lecture, interpratation</t>
  </si>
  <si>
    <t>RIPH1 300 euros
RIPH2 150 euros
RIPH3 150 euros</t>
  </si>
  <si>
    <t>En fonction de la catégorie de recherche
RIPH1 300 euros
RIPH2 150 euros
RIPH3 150 euros</t>
  </si>
  <si>
    <t xml:space="preserve">Par patient
</t>
  </si>
  <si>
    <r>
      <rPr>
        <b/>
        <sz val="11"/>
        <rFont val="Calibri"/>
        <family val="2"/>
        <scheme val="minor"/>
      </rPr>
      <t>Temps TEC formation au CRF, POS etc...</t>
    </r>
    <r>
      <rPr>
        <sz val="11"/>
        <rFont val="Calibri"/>
        <family val="2"/>
        <scheme val="minor"/>
      </rPr>
      <t xml:space="preserve">
</t>
    </r>
  </si>
  <si>
    <t>par équipe</t>
  </si>
  <si>
    <t>par visite</t>
  </si>
  <si>
    <t>CS: 23 €</t>
  </si>
  <si>
    <t>Matrice de calcul des coûts et surcoûts engagés pour la réalisation de la recherche impliquant la personne humaine a sponsor académique</t>
  </si>
  <si>
    <t>1 heure si consentement (Cat 1 et 2 loi jardé)= 42 euros
1/4 heure si non opposition (cat 3 loi Jardé) = 10,5 euros</t>
  </si>
  <si>
    <t>TEC par visite minimum 1 heures</t>
  </si>
  <si>
    <t>MO de biologie-pathologie académique comme proposé pour les études industrielles</t>
  </si>
  <si>
    <t>Pour le centre coordonnateur</t>
  </si>
  <si>
    <r>
      <rPr>
        <b/>
        <sz val="11"/>
        <rFont val="Calibri"/>
        <family val="2"/>
        <scheme val="minor"/>
      </rPr>
      <t>Temps Coordination Biologie/Pathologie Recherche:  Centre investigateur</t>
    </r>
    <r>
      <rPr>
        <sz val="11"/>
        <rFont val="Calibri"/>
        <family val="2"/>
        <scheme val="minor"/>
      </rPr>
      <t xml:space="preserve"> (Evaluation des prestations: informations, mise en place de flag, modification des pratiques, résultats, etc…) - 1H</t>
    </r>
  </si>
  <si>
    <r>
      <rPr>
        <b/>
        <sz val="11"/>
        <rFont val="Calibri"/>
        <family val="2"/>
        <scheme val="minor"/>
      </rPr>
      <t>Temps Coordination Biologie/Pathologie Recherche :  Centre promoteur</t>
    </r>
    <r>
      <rPr>
        <sz val="11"/>
        <rFont val="Calibri"/>
        <family val="2"/>
        <scheme val="minor"/>
      </rPr>
      <t xml:space="preserve"> (Evaluation des prestations: informations, montage du budget, mise en place de flag, manual lab, modification des pratiques, résultats, etc…) - 6H à 26H</t>
    </r>
  </si>
  <si>
    <t>Par centre associé</t>
  </si>
  <si>
    <t>Temps Biologiste</t>
  </si>
  <si>
    <t>Réactifs/consommables</t>
  </si>
  <si>
    <t>Extraction de données de biologie (export eCRF) - 2h</t>
  </si>
  <si>
    <t>Par demande</t>
  </si>
  <si>
    <t>A évaluer en fonction de l'étude</t>
  </si>
  <si>
    <t>Nomenclautre NABM  - Guide CCAM-ACP - RIHN</t>
  </si>
  <si>
    <t>Par visite
60min</t>
  </si>
  <si>
    <t>Temps Tech labo par point de Pk = 30 min</t>
  </si>
  <si>
    <t>Par extraction</t>
  </si>
  <si>
    <t>Par Ficoll</t>
  </si>
  <si>
    <r>
      <rPr>
        <b/>
        <sz val="11"/>
        <color theme="1"/>
        <rFont val="Calibri"/>
        <family val="2"/>
        <scheme val="minor"/>
      </rPr>
      <t>Isolement de Leucocytes (Ficoll)</t>
    </r>
    <r>
      <rPr>
        <sz val="11"/>
        <color theme="1"/>
        <rFont val="Calibri"/>
        <family val="2"/>
        <scheme val="minor"/>
      </rPr>
      <t xml:space="preserve"> aliquotage exclu - à partir de 30 ml de sang (3 tubes de 9 ml, hors aliquotage et congélation des PBMC)</t>
    </r>
  </si>
  <si>
    <r>
      <rPr>
        <b/>
        <sz val="11"/>
        <rFont val="Calibri"/>
        <family val="2"/>
        <scheme val="minor"/>
      </rPr>
      <t>Cession avec aliquotage</t>
    </r>
    <r>
      <rPr>
        <sz val="11"/>
        <rFont val="Calibri"/>
        <family val="2"/>
        <scheme val="minor"/>
      </rPr>
      <t xml:space="preserve"> (pour 1 tube) ou cession simple sans aliquotage</t>
    </r>
  </si>
  <si>
    <r>
      <rPr>
        <b/>
        <sz val="11"/>
        <rFont val="Calibri"/>
        <family val="2"/>
        <scheme val="minor"/>
      </rPr>
      <t>Cession de cellules en culture</t>
    </r>
    <r>
      <rPr>
        <sz val="11"/>
        <rFont val="Calibri"/>
        <family val="2"/>
        <scheme val="minor"/>
      </rPr>
      <t xml:space="preserve"> (1 échantillon)</t>
    </r>
  </si>
  <si>
    <t>Par demande (jusqu'à 5 tubes)</t>
  </si>
  <si>
    <t>Par lot de 5 lames</t>
  </si>
  <si>
    <r>
      <rPr>
        <b/>
        <sz val="11"/>
        <color theme="1"/>
        <rFont val="Calibri"/>
        <family val="2"/>
        <scheme val="minor"/>
      </rPr>
      <t>Si &gt;10 lames</t>
    </r>
    <r>
      <rPr>
        <sz val="11"/>
        <color theme="1"/>
        <rFont val="Calibri"/>
        <family val="2"/>
        <scheme val="minor"/>
      </rPr>
      <t>, coupes sur bloc de paraffine pour 1 à 5 lames blanches en sus du forfait standard</t>
    </r>
  </si>
  <si>
    <t>Relecture de lame/diagnostic</t>
  </si>
  <si>
    <t>Prestations standards</t>
  </si>
  <si>
    <t xml:space="preserve">Expertise technique additionnelle </t>
  </si>
  <si>
    <t xml:space="preserve">Temps Technicien de laboratoire </t>
  </si>
  <si>
    <r>
      <t>BIOLOGIE - Acte hors NABM RIHN -</t>
    </r>
    <r>
      <rPr>
        <b/>
        <i/>
        <sz val="11"/>
        <rFont val="Calibri"/>
        <family val="2"/>
        <scheme val="minor"/>
      </rPr>
      <t xml:space="preserve"> </t>
    </r>
    <r>
      <rPr>
        <i/>
        <sz val="11"/>
        <rFont val="Calibri"/>
        <family val="2"/>
        <scheme val="minor"/>
      </rPr>
      <t>coût réel, à évaluer en fonction de l'étude</t>
    </r>
  </si>
  <si>
    <t>BIOLOGIE - DOSAGES CENTRALISES</t>
  </si>
  <si>
    <t xml:space="preserve">nomenclature </t>
  </si>
  <si>
    <t xml:space="preserve">Expertise médicale additionnelle </t>
  </si>
  <si>
    <t>Prestations spécifiques - à évaluer en fonction de l'étude</t>
  </si>
  <si>
    <r>
      <t xml:space="preserve">Biologie : Intervention du service de garde (mise à disposition) </t>
    </r>
    <r>
      <rPr>
        <i/>
        <sz val="11"/>
        <rFont val="Calibri"/>
        <family val="2"/>
        <scheme val="minor"/>
      </rPr>
      <t>nuit,we, jour férié</t>
    </r>
  </si>
  <si>
    <r>
      <t>Biologie centralisée - Si non fait: montage dossier export</t>
    </r>
    <r>
      <rPr>
        <sz val="11"/>
        <rFont val="Calibri"/>
        <family val="2"/>
        <scheme val="minor"/>
      </rPr>
      <t xml:space="preserve"> (Temps biologiste, Pathologiste, Ingénieur - Hors France) - 2H</t>
    </r>
  </si>
  <si>
    <t>Par dossier</t>
  </si>
  <si>
    <r>
      <t xml:space="preserve">Biologie : Acheminement échantillons mode urgent intra-établissement :  </t>
    </r>
    <r>
      <rPr>
        <sz val="11"/>
        <rFont val="Calibri"/>
        <family val="2"/>
        <scheme val="minor"/>
      </rPr>
      <t>service clinique/laboratoire excecutant - Forfait 50€/prestation</t>
    </r>
  </si>
  <si>
    <r>
      <t xml:space="preserve">Selon la complexité de l'étude (intervention de structures multiples) et avec un budget en adéquation (indicateur 0,1 à 0,2% du montant total) 
</t>
    </r>
    <r>
      <rPr>
        <b/>
        <i/>
        <sz val="11"/>
        <rFont val="Calibri"/>
        <family val="2"/>
        <scheme val="minor"/>
      </rPr>
      <t>A déterminer en fonction de l'étude</t>
    </r>
  </si>
  <si>
    <r>
      <rPr>
        <b/>
        <sz val="11"/>
        <rFont val="Calibri"/>
        <family val="2"/>
        <scheme val="minor"/>
      </rPr>
      <t xml:space="preserve">Forfait de conservation temporaire à visée de recherche : stockage et sortie quelque soit la nature de l'échantillon (serum plasma, urine, ADN…) par boîte 100 échantillons 
</t>
    </r>
    <r>
      <rPr>
        <i/>
        <sz val="11"/>
        <rFont val="Calibri"/>
        <family val="2"/>
        <scheme val="minor"/>
      </rPr>
      <t>si requis par le protocole (centres associés)</t>
    </r>
    <r>
      <rPr>
        <b/>
        <sz val="11"/>
        <rFont val="Calibri"/>
        <family val="2"/>
        <scheme val="minor"/>
      </rPr>
      <t xml:space="preserve">
</t>
    </r>
    <r>
      <rPr>
        <i/>
        <sz val="11"/>
        <rFont val="Calibri"/>
        <family val="2"/>
        <scheme val="minor"/>
      </rPr>
      <t>Pour la constitution d'une biothèque centralisée, il convient au centre promoteur de monter son budget au cas par cas en fonction de l'importance de la biobanque réalisée et de la politique institutionnelle mise en place</t>
    </r>
  </si>
  <si>
    <r>
      <t xml:space="preserve">
</t>
    </r>
    <r>
      <rPr>
        <b/>
        <sz val="11"/>
        <color theme="1"/>
        <rFont val="Calibri"/>
        <family val="2"/>
        <scheme val="minor"/>
      </rPr>
      <t>Forfait</t>
    </r>
    <r>
      <rPr>
        <sz val="11"/>
        <color theme="1"/>
        <rFont val="Calibri"/>
        <family val="2"/>
        <scheme val="minor"/>
      </rPr>
      <t xml:space="preserve"> désarchivage de bloc/lames pour relecture centralisée : par dossier comprenant "recherche de lames,anonymisation,conditionnement, envoi, reclassement"
</t>
    </r>
    <r>
      <rPr>
        <b/>
        <sz val="11"/>
        <color theme="1"/>
        <rFont val="Calibri"/>
        <family val="2"/>
        <scheme val="minor"/>
      </rPr>
      <t>OU</t>
    </r>
    <r>
      <rPr>
        <sz val="11"/>
        <color theme="1"/>
        <rFont val="Calibri"/>
        <family val="2"/>
        <scheme val="minor"/>
      </rPr>
      <t xml:space="preserve"> - Sélection + coupe et envoi lame blanche/colorée (10 lames à maxima)
</t>
    </r>
    <r>
      <rPr>
        <b/>
        <sz val="11"/>
        <color theme="1"/>
        <rFont val="Calibri"/>
        <family val="2"/>
        <scheme val="minor"/>
      </rPr>
      <t>OU</t>
    </r>
    <r>
      <rPr>
        <sz val="11"/>
        <color theme="1"/>
        <rFont val="Calibri"/>
        <family val="2"/>
        <scheme val="minor"/>
      </rPr>
      <t xml:space="preserve"> - Préparation de copeaux à partir d'un bloc parrafine (tissu fixé) 
</t>
    </r>
    <r>
      <rPr>
        <b/>
        <sz val="11"/>
        <color theme="1"/>
        <rFont val="Calibri"/>
        <family val="2"/>
        <scheme val="minor"/>
      </rPr>
      <t>OU</t>
    </r>
    <r>
      <rPr>
        <sz val="11"/>
        <color theme="1"/>
        <rFont val="Calibri"/>
        <family val="2"/>
        <scheme val="minor"/>
      </rPr>
      <t xml:space="preserve"> - Sélection sur tissu frais ou fixé d'un bloc dédié à l'étude 
</t>
    </r>
    <r>
      <rPr>
        <i/>
        <sz val="11"/>
        <color theme="1"/>
        <rFont val="Calibri"/>
        <family val="2"/>
        <scheme val="minor"/>
      </rPr>
      <t xml:space="preserve">avec CR fiche structuré en plus ou annotations spécifiques </t>
    </r>
  </si>
  <si>
    <r>
      <rPr>
        <b/>
        <sz val="11"/>
        <color theme="1"/>
        <rFont val="Calibri"/>
        <family val="2"/>
        <scheme val="minor"/>
      </rPr>
      <t xml:space="preserve">Temps Tech labo spécifique </t>
    </r>
    <r>
      <rPr>
        <sz val="11"/>
        <color theme="1"/>
        <rFont val="Calibri"/>
        <family val="2"/>
        <scheme val="minor"/>
      </rPr>
      <t xml:space="preserve">(préparation spécifique dont micro-organismes/Buffy-coat/intervention d'un laboratoire supplémentaire) </t>
    </r>
    <r>
      <rPr>
        <i/>
        <sz val="11"/>
        <color theme="1"/>
        <rFont val="Calibri"/>
        <family val="2"/>
        <scheme val="minor"/>
      </rPr>
      <t>- si préparation requise dans le protocole, à évaluer en fonction de l'étude</t>
    </r>
  </si>
  <si>
    <r>
      <rPr>
        <b/>
        <sz val="11"/>
        <color theme="1"/>
        <rFont val="Calibri"/>
        <family val="2"/>
        <scheme val="minor"/>
      </rPr>
      <t>Extraction d'ADN</t>
    </r>
    <r>
      <rPr>
        <sz val="11"/>
        <color theme="1"/>
        <rFont val="Calibri"/>
        <family val="2"/>
        <scheme val="minor"/>
      </rPr>
      <t xml:space="preserve"> jusqu'à 4 ml de sang + ratio 260/280</t>
    </r>
  </si>
  <si>
    <t>Forfait par boite</t>
  </si>
  <si>
    <r>
      <rPr>
        <b/>
        <sz val="10"/>
        <rFont val="Calibri"/>
        <family val="2"/>
        <scheme val="minor"/>
      </rPr>
      <t>Forfait "frais de mise en place de l'essai en Imagerie"  :</t>
    </r>
    <r>
      <rPr>
        <sz val="10"/>
        <rFont val="Calibri"/>
        <family val="2"/>
        <scheme val="minor"/>
      </rPr>
      <t xml:space="preserve"> Actes d’imagerie à réaliser selon le suivi standard du patient pour une pathologie donnée
4h TEC + 1h médical 
</t>
    </r>
    <r>
      <rPr>
        <b/>
        <strike/>
        <sz val="10"/>
        <color rgb="FFFF0000"/>
        <rFont val="Calibri"/>
        <family val="2"/>
        <scheme val="minor"/>
      </rPr>
      <t/>
    </r>
  </si>
  <si>
    <t>Forfait "contribution au coût des  prestations externes de certification sur les dispositifs médicaux , calibration et étalonnage" (EARL,...)</t>
  </si>
  <si>
    <t xml:space="preserve">Estimation du temps médical </t>
  </si>
  <si>
    <r>
      <rPr>
        <b/>
        <sz val="10"/>
        <rFont val="Calibri"/>
        <family val="2"/>
        <scheme val="minor"/>
      </rPr>
      <t xml:space="preserve">Temps Médical : </t>
    </r>
    <r>
      <rPr>
        <sz val="10"/>
        <rFont val="Calibri"/>
        <family val="2"/>
        <scheme val="minor"/>
      </rPr>
      <t>temps médical en sus de la pratique courante y compris pour les examens réalisés en dehors du centre (tâches de post traitement,….. ) (1/2h médical par examen)</t>
    </r>
  </si>
  <si>
    <t>Estimation du temps TEC imagerie ou manipulateur recherche</t>
  </si>
  <si>
    <r>
      <rPr>
        <b/>
        <sz val="10"/>
        <rFont val="Calibri"/>
        <family val="2"/>
        <scheme val="minor"/>
      </rPr>
      <t xml:space="preserve">Temps TEC : mise en place de la traçabilité, des tableaux de bord, formation, gestion administrative.
</t>
    </r>
    <r>
      <rPr>
        <sz val="10"/>
        <rFont val="Calibri"/>
        <family val="2"/>
        <scheme val="minor"/>
      </rPr>
      <t>3h  temps TEC</t>
    </r>
  </si>
  <si>
    <r>
      <rPr>
        <b/>
        <sz val="10"/>
        <rFont val="Calibri"/>
        <family val="2"/>
        <scheme val="minor"/>
      </rPr>
      <t xml:space="preserve">Temps TEC: </t>
    </r>
    <r>
      <rPr>
        <sz val="10"/>
        <rFont val="Calibri"/>
        <family val="2"/>
        <scheme val="minor"/>
      </rPr>
      <t xml:space="preserve"> anonymisation/gravure des données, gravure de CD. 
1/2 h  temps TEC </t>
    </r>
  </si>
  <si>
    <r>
      <rPr>
        <b/>
        <sz val="10"/>
        <rFont val="Calibri"/>
        <family val="2"/>
        <scheme val="minor"/>
      </rPr>
      <t>Temps TEC</t>
    </r>
    <r>
      <rPr>
        <sz val="10"/>
        <rFont val="Calibri"/>
        <family val="2"/>
        <scheme val="minor"/>
      </rPr>
      <t xml:space="preserve"> : =  envoi des images et transmission des DTF (data transmittal form)
1/2 h temps TEC </t>
    </r>
  </si>
  <si>
    <r>
      <rPr>
        <b/>
        <sz val="10"/>
        <rFont val="Calibri"/>
        <family val="2"/>
        <scheme val="minor"/>
      </rPr>
      <t>Temps TEC</t>
    </r>
    <r>
      <rPr>
        <sz val="10"/>
        <rFont val="Calibri"/>
        <family val="2"/>
        <scheme val="minor"/>
      </rPr>
      <t xml:space="preserve"> : chargement sur le PACS des images réalisées à l'extérieur du centre  et gestion du dossier 
1/2 h temps TEC </t>
    </r>
  </si>
  <si>
    <r>
      <rPr>
        <b/>
        <sz val="10"/>
        <rFont val="Calibri"/>
        <family val="2"/>
        <scheme val="minor"/>
      </rPr>
      <t>Temps TEC</t>
    </r>
    <r>
      <rPr>
        <sz val="10"/>
        <rFont val="Calibri"/>
        <family val="2"/>
        <scheme val="minor"/>
      </rPr>
      <t xml:space="preserve"> pour la gestion des  prélèvements réalisés sous imagerie . 1h/prélévement. </t>
    </r>
    <r>
      <rPr>
        <i/>
        <sz val="10"/>
        <rFont val="Calibri"/>
        <family val="2"/>
        <scheme val="minor"/>
      </rPr>
      <t>(si non pris en compte dans la partie anatomo pathologie)</t>
    </r>
  </si>
  <si>
    <r>
      <t xml:space="preserve">Temps TEC Saisie CRF </t>
    </r>
    <r>
      <rPr>
        <sz val="10"/>
        <rFont val="Calibri"/>
        <family val="2"/>
        <scheme val="minor"/>
      </rPr>
      <t xml:space="preserve">
 1/2 h temps TEC  si applicable  </t>
    </r>
  </si>
  <si>
    <r>
      <t xml:space="preserve">Examen standard </t>
    </r>
    <r>
      <rPr>
        <sz val="10"/>
        <rFont val="Calibri"/>
        <family val="2"/>
        <scheme val="minor"/>
      </rPr>
      <t xml:space="preserve">
=   CCAM + forfait technique maximun + modificateur + médicament ou agent diagnostic </t>
    </r>
  </si>
  <si>
    <r>
      <rPr>
        <b/>
        <sz val="10"/>
        <rFont val="Calibri"/>
        <family val="2"/>
        <scheme val="minor"/>
      </rPr>
      <t>Examen plus long que le standard ou avec séquences ou incidences supplémentaires ou avec post-traitement spécifique</t>
    </r>
    <r>
      <rPr>
        <sz val="10"/>
        <rFont val="Calibri"/>
        <family val="2"/>
        <scheme val="minor"/>
      </rPr>
      <t xml:space="preserve">
=  (CCAM + forfait technique maximum ) x  temps supplémentaire/durée moyenne  + modificateur + médicament ou agent diagnostic </t>
    </r>
  </si>
  <si>
    <t>ACTES NON NOMENCLATURES</t>
  </si>
  <si>
    <t xml:space="preserve">Expertise médicale en Imagerie: savoir faire, investisement intellectuel, forfait intellectuel selon un barème et des indicateurs qualité= tous les examens y compris examens réalisés à l'extérieur </t>
  </si>
  <si>
    <t xml:space="preserve">par centre
</t>
  </si>
  <si>
    <t>par examen</t>
  </si>
  <si>
    <t>par équipement</t>
  </si>
  <si>
    <t>par modalité</t>
  </si>
  <si>
    <t>par examen
Si applicable</t>
  </si>
  <si>
    <t>Par monitoring
Si applicable</t>
  </si>
  <si>
    <t>par prélévement
Si applicable</t>
  </si>
  <si>
    <t xml:space="preserve">base CCAM + FT </t>
  </si>
  <si>
    <t>base CCAM + FT</t>
  </si>
  <si>
    <t>frais réel</t>
  </si>
  <si>
    <t>MODE OPERATOIRE</t>
  </si>
  <si>
    <r>
      <t xml:space="preserve">Ces certifications étant souvent réclamées à postériori de l’évaluation des surcoûts,  </t>
    </r>
    <r>
      <rPr>
        <b/>
        <sz val="10"/>
        <rFont val="Calibri"/>
        <family val="2"/>
        <scheme val="minor"/>
      </rPr>
      <t>il est nécessaire de prévoir systématiquement cette ligne en précisant « Facturation en fonction de la demande »</t>
    </r>
  </si>
  <si>
    <r>
      <t xml:space="preserve">Qu’il s’agisse de soin courant ou de surcoût,  tout examen , y compris ceux réalisés en dehors du centre,  nécessitant une relecture justifie de temps médical supplémentaire. </t>
    </r>
    <r>
      <rPr>
        <b/>
        <sz val="10"/>
        <rFont val="Calibri"/>
        <family val="2"/>
        <scheme val="minor"/>
      </rPr>
      <t>Cette ligne n'intègre pas l'expertise médicale</t>
    </r>
    <r>
      <rPr>
        <sz val="10"/>
        <rFont val="Calibri"/>
        <family val="2"/>
        <scheme val="minor"/>
      </rPr>
      <t xml:space="preserve">.
</t>
    </r>
    <r>
      <rPr>
        <b/>
        <sz val="10"/>
        <rFont val="Calibri"/>
        <family val="2"/>
        <scheme val="minor"/>
      </rPr>
      <t xml:space="preserve">Pour les examens réalisés en dehors du centre et nécessitant une relecture , ce temps  sera évalué et comptabilisé au moment de la facturation, si applicable. </t>
    </r>
    <r>
      <rPr>
        <sz val="10"/>
        <rFont val="Calibri"/>
        <family val="2"/>
        <scheme val="minor"/>
      </rPr>
      <t>La relecture d’un examen réalisé à l’extérieur du centre nécessite également du temps TEC justifié par l’enregistrement ou le téléchargement des données sur le PACS   et les réconciliations entre examens ou avec le dossier patient.  Ces tâches sont également dépendantes de la disponibilité du matériel. Ce temps doit alors être intégré dans la ligne « Temps TEC:  anonymisation/gravure des données, gravure de CD. » à hauteur d’ ½ h de temps TEC par examen</t>
    </r>
  </si>
  <si>
    <t>Ce temps correspond à la traçabilité des examens réalisés en Imagerie pour la recherche, phase indispensable à une gestion correcte des études et à la facturation  des actes.</t>
  </si>
  <si>
    <t>Forfait applicable qu'a la premiere facture (donc seulement si il y a au moins une inclusion)</t>
  </si>
  <si>
    <t xml:space="preserve">Attention à la fourniture/remboursement des prémédications quand elles sont spécifiquement liées à l'administration du médicament expérimental.
</t>
  </si>
  <si>
    <t xml:space="preserve"> IMAGERIE</t>
  </si>
  <si>
    <r>
      <rPr>
        <b/>
        <sz val="11"/>
        <color theme="1"/>
        <rFont val="Calibri"/>
        <family val="2"/>
        <scheme val="minor"/>
      </rPr>
      <t xml:space="preserve">Temps Tech labo </t>
    </r>
    <r>
      <rPr>
        <sz val="11"/>
        <color theme="1"/>
        <rFont val="Calibri"/>
        <family val="2"/>
        <scheme val="minor"/>
      </rPr>
      <t>(enregistrement, anonymisation, centrifugation, aliquotage, traçabilité) = 1h Max 10 aliquotes/visite</t>
    </r>
    <r>
      <rPr>
        <b/>
        <sz val="11"/>
        <color theme="1"/>
        <rFont val="Calibri"/>
        <family val="2"/>
        <scheme val="minor"/>
      </rPr>
      <t xml:space="preserve">
</t>
    </r>
    <r>
      <rPr>
        <i/>
        <sz val="11"/>
        <color theme="1"/>
        <rFont val="Calibri"/>
        <family val="2"/>
        <scheme val="minor"/>
      </rPr>
      <t>Par tranche de 10 aliquotes supplémentaires, un coût de 34€ sera appliqué</t>
    </r>
    <r>
      <rPr>
        <i/>
        <sz val="9"/>
        <color theme="1"/>
        <rFont val="Calibri"/>
        <family val="2"/>
        <scheme val="minor"/>
      </rPr>
      <t xml:space="preserve"> </t>
    </r>
  </si>
  <si>
    <r>
      <rPr>
        <b/>
        <sz val="10"/>
        <rFont val="Calibri"/>
        <family val="2"/>
        <scheme val="minor"/>
      </rPr>
      <t xml:space="preserve">Temps TEC  monitoring avec promoteur/CRO : </t>
    </r>
    <r>
      <rPr>
        <sz val="10"/>
        <rFont val="Calibri"/>
        <family val="2"/>
        <scheme val="minor"/>
      </rPr>
      <t xml:space="preserve">préparation des dossiers patients,  visite sur site  
</t>
    </r>
    <r>
      <rPr>
        <sz val="10"/>
        <rFont val="Calibri"/>
        <family val="2"/>
        <scheme val="minor"/>
      </rPr>
      <t>2 h par visite de monitoring</t>
    </r>
  </si>
  <si>
    <t xml:space="preserve">Coût </t>
  </si>
  <si>
    <t>TOTAL (€ HORS TAXE)</t>
  </si>
  <si>
    <t>Examen médical = de base une consultation (ligne 55)
Temps médical: pour valoriser tout ce qui va au delà de la consultation de base.
Exemple:
- En rhumatologie si examen de 70 articulations --&gt; on valorise du temps pour cela.
- Passation de questionnaires spécifiques qui doit être réalisée par l'investigateur et pas par le TEC</t>
  </si>
  <si>
    <r>
      <t xml:space="preserve">Ne pas comptabiliser si analyses biologiques </t>
    </r>
    <r>
      <rPr>
        <u/>
        <sz val="10"/>
        <rFont val="Calibri"/>
        <family val="2"/>
        <scheme val="minor"/>
      </rPr>
      <t xml:space="preserve">pour suivi biologique </t>
    </r>
    <r>
      <rPr>
        <sz val="10"/>
        <rFont val="Calibri"/>
        <family val="2"/>
        <scheme val="minor"/>
      </rPr>
      <t>réalisées en local (hématologie, biochimie, coagulation). Remplir la partie Actes nomenclatures NABM, RIHN
A utiliser quand prélèvements analysés en centralisé
MO de biologie-pathologie académique comme proposé pour les études industrielles</t>
    </r>
  </si>
  <si>
    <r>
      <t xml:space="preserve">Ce forfait  de 253 € est applicable à toute étude nécessitant de l' imagerie. Il intègre les tâches suivantes: prise de connaissance du protocole et de ses exigences, étude de faisabilité, élaboration des surcoûts en Imagerie , réponse aux questionnaires et  maitrise des BPC, réunion de mise en place, formation des équipes d'imagerie, rédaction des procédures pour le service
</t>
    </r>
    <r>
      <rPr>
        <b/>
        <sz val="10"/>
        <rFont val="Calibri"/>
        <family val="2"/>
        <scheme val="minor"/>
      </rPr>
      <t>Si la participation de plusieurs unités d'imagerie ou de l'utilisation de plusieurs modalités  est requise pour la mise en place, cette ligne  peut  être dupliquée. La duplication doit être justifiée par un investissement particulier et substantiel pour les différentes modalités, équipements ou services concernés. La décision sera de la responsabilité du service imagerie du centre coordonnateur et devra être applicable à tous les centres associés quel que soit les organisations.  A ne facturer qu'apres la premiere inclusion</t>
    </r>
  </si>
  <si>
    <r>
      <t xml:space="preserve">le forfait technique le plus élevé est applicable pour tous les examens réalisés en Scanner, IRM, et TEP.
Le médicament ou l'agent diagnostic  sont évalués au tarif officine ou au  prix négocié si l'agent réservé à l'usage hospitalier.
</t>
    </r>
    <r>
      <rPr>
        <b/>
        <sz val="10"/>
        <rFont val="Calibri"/>
        <family val="2"/>
        <scheme val="minor"/>
      </rPr>
      <t xml:space="preserve">Ce tarif ne s'applique pas aux plateformes d'imagerie universitaire. </t>
    </r>
  </si>
  <si>
    <r>
      <t xml:space="preserve">Afin de compenser le temps supplémentaire il est essentiel d’appliquer sur le surcout (Acte + FT + modificateurs) un coefficient  correspondant à 1 + le  ratio  temps supplémentaire par rapport à la durée moyenne d’un examen réalisé en soin courant pour une indication donnée.
</t>
    </r>
    <r>
      <rPr>
        <u/>
        <sz val="10"/>
        <rFont val="Calibri"/>
        <family val="2"/>
        <scheme val="minor"/>
      </rPr>
      <t>Pour exemple : IRM cérébrale chez l’adulte</t>
    </r>
    <r>
      <rPr>
        <sz val="10"/>
        <rFont val="Calibri"/>
        <family val="2"/>
        <scheme val="minor"/>
      </rPr>
      <t xml:space="preserve">
- temps d’examen normal 30 minutes : Acte CCAM : 69 € + FT 203,02€ = 272,02€  + Agent diagnostic 78,04€ (pas de modificateur applicable dans ce cas)
- Si l’étude nécessite une séquence supplémentaire qui va allonger l’examen de 10 minutes le coefficient  est de 1,3 et doit être appliqué sur 272,02€  c'est-à-dire 353,62€ + Agent diagnostic 78,04€
Le médicament ou l'agent diagnostic  sont évalués au tarif officine ou au  prix négocié si l'agent réservé à l'usage hospitalier. 
Dans le cadre du contrat unique seul le forfait technique le plus élevé est applicable pour tous les examens réalisés en Scanner, IRM, et TEP.
</t>
    </r>
    <r>
      <rPr>
        <b/>
        <sz val="10"/>
        <rFont val="Calibri"/>
        <family val="2"/>
        <scheme val="minor"/>
      </rPr>
      <t>Ce tarif ne s'applique pas aux plateformes d'imagerie universitaire</t>
    </r>
    <r>
      <rPr>
        <sz val="10"/>
        <rFont val="Calibri"/>
        <family val="2"/>
        <scheme val="minor"/>
      </rPr>
      <t xml:space="preserve">. </t>
    </r>
  </si>
  <si>
    <r>
      <t xml:space="preserve">La ligne expertise médicale recouvre l'investissement intellectuel et  l'ensemble des savoirs spécialisés de nature  scientifique et technique déployés par les radiologues et médecins nucléaires pour la réalisation  des examens réalisés en Imagerie pour la recherche. Elle se décline selon un barème à 3 niveaux: 
</t>
    </r>
    <r>
      <rPr>
        <b/>
        <sz val="10"/>
        <rFont val="Calibri"/>
        <family val="2"/>
        <scheme val="minor"/>
      </rPr>
      <t xml:space="preserve">niveau 1 </t>
    </r>
    <r>
      <rPr>
        <sz val="10"/>
        <rFont val="Calibri"/>
        <family val="2"/>
        <scheme val="minor"/>
      </rPr>
      <t xml:space="preserve">: bilan radiologique, échographie, ostéodensitométrie 
</t>
    </r>
    <r>
      <rPr>
        <b/>
        <sz val="10"/>
        <rFont val="Calibri"/>
        <family val="2"/>
        <scheme val="minor"/>
      </rPr>
      <t>niveau 2</t>
    </r>
    <r>
      <rPr>
        <sz val="10"/>
        <rFont val="Calibri"/>
        <family val="2"/>
        <scheme val="minor"/>
      </rPr>
      <t xml:space="preserve"> : IRM, Scanner, TEP, Scintigraphie et biopsie ; correspond à la production de données simples exigées par le protocole
</t>
    </r>
    <r>
      <rPr>
        <b/>
        <sz val="10"/>
        <rFont val="Calibri"/>
        <family val="2"/>
        <scheme val="minor"/>
      </rPr>
      <t>niveau 3</t>
    </r>
    <r>
      <rPr>
        <sz val="10"/>
        <rFont val="Calibri"/>
        <family val="2"/>
        <scheme val="minor"/>
      </rPr>
      <t xml:space="preserve"> : IRM, Scanner, TEP, Scintigraphie et biopsie ; correspond à la production de données somplexes et/ou spécifiques exigées par le protocole
La ligne expertise doit également être renseignée pour les examens réalisés à l'extérieur et nécessitant une relecture.
</t>
    </r>
    <r>
      <rPr>
        <b/>
        <sz val="10"/>
        <rFont val="Calibri"/>
        <family val="2"/>
        <scheme val="minor"/>
      </rPr>
      <t>Ce barème ne concerne que les actes réalisés dans le cadre d'une prestation d'imagerie pour une étude dont l'investigateur est un clinicien . Si le radiologue ou le médecin nucléaire est investigateur principal la Contrepartie financière est applicable.
Ce barème ne concerne pas les actes d'imagerie interventionnelle lourds pour lesquels le tarif doit être négocié entre le promoteur et le radiologue investigateur</t>
    </r>
  </si>
  <si>
    <t xml:space="preserve">Ne pas laisser de cellule vide en colonne G. Soit il y a un montant, 
soit elle est "A évaluer en fin d'étude" 
soit elle est "A facturer si applicable"
</t>
  </si>
  <si>
    <t xml:space="preserve">Par centre
</t>
  </si>
  <si>
    <r>
      <rPr>
        <b/>
        <sz val="11"/>
        <color indexed="8"/>
        <rFont val="Calibri"/>
        <family val="2"/>
        <scheme val="minor"/>
      </rPr>
      <t xml:space="preserve">Frais administratifs et mise en place.
</t>
    </r>
    <r>
      <rPr>
        <sz val="9"/>
        <color indexed="8"/>
        <rFont val="Calibri"/>
        <family val="2"/>
        <scheme val="minor"/>
      </rPr>
      <t>Enregistrement de la recherche, procédure d'élaboration de la convention et de la matrice, suivi financier et administratif de la convention, y compris des avenants 
Forfait appliqué pour chaque établissement associé
Facturé seulement lors de la premiére facturation si le centre a inclu au moins 1 patient</t>
    </r>
  </si>
  <si>
    <t>Estimation du temps médical - Cout Horaire 46,2€/h</t>
  </si>
  <si>
    <t xml:space="preserve"> 162,8 € par audit </t>
  </si>
  <si>
    <t>Estimation du temps TEC  - Cout Horaire 37,4€/h</t>
  </si>
  <si>
    <t>2 h a 37,4 Euros</t>
  </si>
  <si>
    <t>Estimation du temps infirmier - Cout Horaire 38,5€/h</t>
  </si>
  <si>
    <t>37,4€/h</t>
  </si>
  <si>
    <t>Tarif horaire 46,2€/h
A utiliser pour valoriser le temps de technicage si plusieurs prélèvements nécessaires pour biomarqueurs, ARN/ADN, Ig, pharmacogénomique…..
A utiliser aussi si préparation spécifique pour analyse en local (ex: Ficoll pour préparation de PBMC)</t>
  </si>
  <si>
    <t>225-975€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</si>
</sst>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0\ &quot;€&quot;;[Red]\-#,##0\ &quot;€&quot;"/>
    <numFmt numFmtId="44" formatCode="_-* #,##0.00\ &quot;€&quot;_-;\-* #,##0.00\ &quot;€&quot;_-;_-* &quot;-&quot;??\ &quot;€&quot;_-;_-@_-"/>
    <numFmt numFmtId="164" formatCode="#,##0.00\ &quot;€&quot;"/>
    <numFmt numFmtId="165" formatCode="_-* #,##0.00\ [$€-1]_-;\-* #,##0.00\ [$€-1]_-;_-* &quot;-&quot;??\ [$€-1]_-"/>
  </numFmts>
  <fonts count="37"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Calibri"/>
      <family val="2"/>
      <scheme val="minor"/>
    </font>
    <font>
      <sz val="11"/>
      <color rgb="FFFF0000"/>
      <name val="Calibri"/>
      <family val="2"/>
      <scheme val="minor"/>
    </font>
    <font>
      <b/>
      <sz val="11"/>
      <color theme="1"/>
      <name val="Calibri"/>
      <family val="2"/>
      <scheme val="minor"/>
    </font>
    <font>
      <b/>
      <sz val="11"/>
      <color rgb="FF00B050"/>
      <name val="Calibri"/>
      <family val="2"/>
      <scheme val="minor"/>
    </font>
    <font>
      <b/>
      <sz val="10"/>
      <name val="Calibri"/>
      <family val="2"/>
      <scheme val="minor"/>
    </font>
    <font>
      <sz val="11"/>
      <name val="Calibri"/>
      <family val="2"/>
      <scheme val="minor"/>
    </font>
    <font>
      <b/>
      <sz val="11"/>
      <name val="Calibri"/>
      <family val="2"/>
      <scheme val="minor"/>
    </font>
    <font>
      <b/>
      <sz val="11"/>
      <color theme="9" tint="-0.249977111117893"/>
      <name val="Calibri"/>
      <family val="2"/>
      <scheme val="minor"/>
    </font>
    <font>
      <sz val="11"/>
      <color theme="9" tint="-0.249977111117893"/>
      <name val="Calibri"/>
      <family val="2"/>
      <scheme val="minor"/>
    </font>
    <font>
      <b/>
      <i/>
      <sz val="11"/>
      <color rgb="FF00B050"/>
      <name val="Calibri"/>
      <family val="2"/>
      <scheme val="minor"/>
    </font>
    <font>
      <b/>
      <i/>
      <sz val="11"/>
      <name val="Calibri"/>
      <family val="2"/>
      <scheme val="minor"/>
    </font>
    <font>
      <b/>
      <sz val="11"/>
      <color rgb="FFFF0000"/>
      <name val="Calibri"/>
      <family val="2"/>
      <scheme val="minor"/>
    </font>
    <font>
      <b/>
      <sz val="14"/>
      <color theme="0"/>
      <name val="Calibri"/>
      <family val="2"/>
      <scheme val="minor"/>
    </font>
    <font>
      <b/>
      <sz val="14"/>
      <color theme="1"/>
      <name val="Calibri"/>
      <family val="2"/>
      <scheme val="minor"/>
    </font>
    <font>
      <b/>
      <sz val="11"/>
      <color indexed="8"/>
      <name val="Calibri"/>
      <family val="2"/>
      <scheme val="minor"/>
    </font>
    <font>
      <b/>
      <sz val="10"/>
      <color theme="1"/>
      <name val="Calibri"/>
      <family val="2"/>
      <scheme val="minor"/>
    </font>
    <font>
      <sz val="10"/>
      <color theme="1"/>
      <name val="Calibri"/>
      <family val="2"/>
      <scheme val="minor"/>
    </font>
    <font>
      <b/>
      <sz val="11"/>
      <color theme="0"/>
      <name val="Arial"/>
      <family val="2"/>
    </font>
    <font>
      <sz val="11"/>
      <color indexed="8"/>
      <name val="Calibri"/>
      <family val="2"/>
      <scheme val="minor"/>
    </font>
    <font>
      <sz val="9"/>
      <color indexed="8"/>
      <name val="Calibri"/>
      <family val="2"/>
      <scheme val="minor"/>
    </font>
    <font>
      <sz val="9"/>
      <name val="Calibri"/>
      <family val="2"/>
      <scheme val="minor"/>
    </font>
    <font>
      <sz val="11"/>
      <color theme="0"/>
      <name val="Arial"/>
      <family val="2"/>
    </font>
    <font>
      <sz val="11"/>
      <color rgb="FFBCCFE6"/>
      <name val="Calibri"/>
      <family val="2"/>
      <scheme val="minor"/>
    </font>
    <font>
      <sz val="11"/>
      <color theme="4" tint="-0.249977111117893"/>
      <name val="Calibri"/>
      <family val="2"/>
      <scheme val="minor"/>
    </font>
    <font>
      <b/>
      <sz val="11"/>
      <color theme="4" tint="-0.249977111117893"/>
      <name val="Calibri"/>
      <family val="2"/>
      <scheme val="minor"/>
    </font>
    <font>
      <i/>
      <sz val="10"/>
      <name val="Calibri"/>
      <family val="2"/>
      <scheme val="minor"/>
    </font>
    <font>
      <u/>
      <sz val="10"/>
      <name val="Calibri"/>
      <family val="2"/>
      <scheme val="minor"/>
    </font>
    <font>
      <i/>
      <sz val="11"/>
      <color theme="1"/>
      <name val="Calibri"/>
      <family val="2"/>
      <scheme val="minor"/>
    </font>
    <font>
      <i/>
      <sz val="9"/>
      <color theme="1"/>
      <name val="Calibri"/>
      <family val="2"/>
      <scheme val="minor"/>
    </font>
    <font>
      <i/>
      <sz val="11"/>
      <name val="Calibri"/>
      <family val="2"/>
      <scheme val="minor"/>
    </font>
    <font>
      <b/>
      <sz val="12"/>
      <color theme="0"/>
      <name val="Calibri"/>
      <family val="2"/>
      <scheme val="minor"/>
    </font>
    <font>
      <b/>
      <strike/>
      <sz val="10"/>
      <color rgb="FFFF0000"/>
      <name val="Calibri"/>
      <family val="2"/>
      <scheme val="minor"/>
    </font>
    <font>
      <b/>
      <sz val="10"/>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indexed="9"/>
        <bgColor indexed="64"/>
      </patternFill>
    </fill>
    <fill>
      <patternFill patternType="solid">
        <fgColor rgb="FF006F80"/>
        <bgColor indexed="64"/>
      </patternFill>
    </fill>
    <fill>
      <patternFill patternType="solid">
        <fgColor rgb="FF01A87A"/>
        <bgColor indexed="64"/>
      </patternFill>
    </fill>
    <fill>
      <patternFill patternType="solid">
        <fgColor rgb="FFBCCFE6"/>
        <bgColor indexed="64"/>
      </patternFill>
    </fill>
    <fill>
      <patternFill patternType="solid">
        <fgColor theme="0" tint="-0.14999847407452621"/>
        <bgColor indexed="64"/>
      </patternFill>
    </fill>
    <fill>
      <patternFill patternType="solid">
        <fgColor rgb="FFE35487"/>
        <bgColor indexed="64"/>
      </patternFill>
    </fill>
    <fill>
      <patternFill patternType="solid">
        <fgColor rgb="FFDDD9C4"/>
        <bgColor indexed="64"/>
      </patternFill>
    </fill>
    <fill>
      <patternFill patternType="solid">
        <fgColor theme="8"/>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hair">
        <color auto="1"/>
      </right>
      <top style="hair">
        <color auto="1"/>
      </top>
      <bottom style="hair">
        <color auto="1"/>
      </bottom>
      <diagonal/>
    </border>
  </borders>
  <cellStyleXfs count="8">
    <xf numFmtId="0" fontId="0" fillId="0" borderId="0"/>
    <xf numFmtId="0" fontId="1" fillId="0" borderId="0"/>
    <xf numFmtId="44" fontId="1" fillId="0" borderId="0" applyFont="0" applyFill="0" applyBorder="0" applyAlignment="0" applyProtection="0"/>
    <xf numFmtId="0" fontId="2" fillId="0" borderId="0"/>
    <xf numFmtId="44" fontId="1" fillId="0" borderId="0" applyFont="0" applyFill="0" applyBorder="0" applyAlignment="0" applyProtection="0"/>
    <xf numFmtId="165" fontId="2" fillId="0" borderId="0" applyFont="0" applyFill="0" applyBorder="0" applyAlignment="0" applyProtection="0"/>
    <xf numFmtId="44" fontId="3" fillId="0" borderId="0" applyFont="0" applyFill="0" applyBorder="0" applyAlignment="0" applyProtection="0"/>
    <xf numFmtId="0" fontId="1" fillId="0" borderId="0"/>
  </cellStyleXfs>
  <cellXfs count="238">
    <xf numFmtId="0" fontId="0" fillId="0" borderId="0" xfId="0"/>
    <xf numFmtId="0" fontId="0" fillId="0" borderId="0" xfId="0" applyFont="1" applyAlignment="1">
      <alignment wrapText="1"/>
    </xf>
    <xf numFmtId="164" fontId="0" fillId="0" borderId="0" xfId="0" applyNumberFormat="1" applyFont="1" applyFill="1" applyBorder="1" applyAlignment="1">
      <alignment horizontal="right" wrapText="1"/>
    </xf>
    <xf numFmtId="0" fontId="0" fillId="0" borderId="0" xfId="0" applyFont="1" applyFill="1" applyAlignment="1">
      <alignment wrapText="1"/>
    </xf>
    <xf numFmtId="0" fontId="7" fillId="0" borderId="0" xfId="0" applyFont="1" applyAlignment="1">
      <alignment horizontal="center" wrapText="1"/>
    </xf>
    <xf numFmtId="0" fontId="4" fillId="0" borderId="0" xfId="0" applyFont="1" applyAlignment="1">
      <alignment wrapText="1"/>
    </xf>
    <xf numFmtId="0" fontId="6" fillId="0" borderId="0" xfId="0" applyFont="1"/>
    <xf numFmtId="0" fontId="0" fillId="0" borderId="0" xfId="0" applyFont="1"/>
    <xf numFmtId="164" fontId="9" fillId="0" borderId="0" xfId="0" applyNumberFormat="1" applyFont="1"/>
    <xf numFmtId="164" fontId="0" fillId="0" borderId="0" xfId="0" applyNumberFormat="1" applyFont="1"/>
    <xf numFmtId="0" fontId="6" fillId="0" borderId="0" xfId="0" applyFont="1" applyAlignment="1">
      <alignment wrapText="1"/>
    </xf>
    <xf numFmtId="0" fontId="0" fillId="0" borderId="0" xfId="0" applyFont="1" applyBorder="1"/>
    <xf numFmtId="164" fontId="9" fillId="0" borderId="0" xfId="0" applyNumberFormat="1" applyFont="1" applyBorder="1"/>
    <xf numFmtId="0" fontId="11" fillId="0" borderId="0" xfId="0" applyFont="1" applyAlignment="1">
      <alignment vertical="center" wrapText="1"/>
    </xf>
    <xf numFmtId="0" fontId="0" fillId="0" borderId="0" xfId="0" applyFont="1" applyAlignment="1">
      <alignment vertical="center" wrapText="1"/>
    </xf>
    <xf numFmtId="0" fontId="12" fillId="0" borderId="0" xfId="0" applyFont="1" applyFill="1" applyAlignment="1">
      <alignment wrapText="1"/>
    </xf>
    <xf numFmtId="0" fontId="9" fillId="0" borderId="0" xfId="0" applyFont="1" applyAlignment="1"/>
    <xf numFmtId="0" fontId="9" fillId="0" borderId="0" xfId="0" applyFont="1" applyAlignment="1">
      <alignment wrapText="1"/>
    </xf>
    <xf numFmtId="0" fontId="9"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xf numFmtId="0" fontId="9" fillId="0" borderId="0" xfId="0" applyFont="1"/>
    <xf numFmtId="0" fontId="12" fillId="0" borderId="0" xfId="0" applyFont="1" applyAlignment="1">
      <alignment vertical="center" wrapText="1"/>
    </xf>
    <xf numFmtId="0" fontId="5" fillId="0" borderId="0" xfId="0" applyFont="1" applyAlignment="1">
      <alignment wrapText="1"/>
    </xf>
    <xf numFmtId="0" fontId="10" fillId="0" borderId="0" xfId="0" applyFont="1" applyAlignment="1">
      <alignment vertical="center" wrapText="1"/>
    </xf>
    <xf numFmtId="0" fontId="10" fillId="0" borderId="0" xfId="0" applyFont="1"/>
    <xf numFmtId="0" fontId="14" fillId="0" borderId="9" xfId="0" applyFont="1" applyFill="1" applyBorder="1" applyAlignment="1">
      <alignment horizontal="left" vertical="top" wrapText="1"/>
    </xf>
    <xf numFmtId="0" fontId="14" fillId="0" borderId="0" xfId="0" applyFont="1" applyFill="1" applyBorder="1" applyAlignment="1">
      <alignment horizontal="left" vertical="top" wrapText="1"/>
    </xf>
    <xf numFmtId="164" fontId="14" fillId="0" borderId="0" xfId="0" applyNumberFormat="1" applyFont="1" applyFill="1" applyBorder="1" applyAlignment="1">
      <alignment horizontal="left" vertical="top" wrapText="1"/>
    </xf>
    <xf numFmtId="164" fontId="9" fillId="0" borderId="0" xfId="0" applyNumberFormat="1" applyFont="1" applyFill="1" applyBorder="1" applyAlignment="1">
      <alignment horizontal="right" wrapText="1"/>
    </xf>
    <xf numFmtId="0" fontId="4" fillId="0" borderId="0" xfId="0" applyFont="1" applyFill="1" applyAlignment="1">
      <alignment wrapText="1"/>
    </xf>
    <xf numFmtId="0" fontId="0" fillId="0" borderId="4" xfId="0" applyFont="1" applyBorder="1" applyAlignment="1">
      <alignment horizontal="center"/>
    </xf>
    <xf numFmtId="164" fontId="0" fillId="0" borderId="0" xfId="0" applyNumberFormat="1" applyFont="1" applyBorder="1" applyAlignment="1">
      <alignment horizontal="center"/>
    </xf>
    <xf numFmtId="164" fontId="0" fillId="0" borderId="0" xfId="0" applyNumberFormat="1" applyFont="1" applyBorder="1" applyAlignment="1">
      <alignment horizontal="right"/>
    </xf>
    <xf numFmtId="0" fontId="6" fillId="0" borderId="5" xfId="0" applyFont="1" applyBorder="1" applyAlignment="1">
      <alignment horizontal="center"/>
    </xf>
    <xf numFmtId="164" fontId="6" fillId="0" borderId="5" xfId="0" applyNumberFormat="1" applyFont="1" applyBorder="1" applyAlignment="1">
      <alignment horizontal="right"/>
    </xf>
    <xf numFmtId="0" fontId="0" fillId="0" borderId="0" xfId="0" applyFont="1" applyFill="1"/>
    <xf numFmtId="6" fontId="12" fillId="0" borderId="0" xfId="0" applyNumberFormat="1" applyFont="1" applyFill="1" applyAlignment="1">
      <alignment vertical="center" wrapText="1"/>
    </xf>
    <xf numFmtId="0" fontId="12" fillId="0" borderId="0" xfId="0" applyFont="1" applyFill="1" applyAlignment="1">
      <alignment vertical="center" wrapText="1"/>
    </xf>
    <xf numFmtId="0" fontId="0" fillId="0" borderId="0" xfId="0" applyFont="1" applyFill="1" applyAlignment="1">
      <alignment vertical="center" wrapText="1"/>
    </xf>
    <xf numFmtId="0" fontId="11" fillId="0" borderId="0" xfId="0" applyFont="1" applyFill="1" applyAlignment="1">
      <alignment vertical="center" wrapText="1"/>
    </xf>
    <xf numFmtId="0" fontId="5" fillId="0" borderId="0" xfId="0" applyFont="1" applyFill="1" applyAlignment="1">
      <alignment vertical="center" wrapText="1"/>
    </xf>
    <xf numFmtId="6" fontId="0" fillId="0" borderId="0" xfId="0" applyNumberFormat="1" applyFont="1" applyFill="1" applyAlignment="1">
      <alignment vertical="center" wrapText="1"/>
    </xf>
    <xf numFmtId="0" fontId="5" fillId="0" borderId="0" xfId="0" applyFont="1"/>
    <xf numFmtId="0" fontId="5" fillId="0" borderId="0" xfId="0" applyFont="1" applyAlignment="1">
      <alignment vertical="center" wrapText="1"/>
    </xf>
    <xf numFmtId="0" fontId="15" fillId="0" borderId="0" xfId="0" applyFont="1" applyAlignment="1">
      <alignment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10" fillId="0" borderId="0" xfId="0" applyFont="1" applyAlignment="1">
      <alignment wrapText="1"/>
    </xf>
    <xf numFmtId="0" fontId="10" fillId="0" borderId="0" xfId="0" applyFont="1" applyFill="1" applyAlignment="1">
      <alignment wrapText="1"/>
    </xf>
    <xf numFmtId="0" fontId="19" fillId="0" borderId="0" xfId="0" applyFont="1"/>
    <xf numFmtId="0" fontId="20" fillId="0" borderId="0" xfId="0" applyFont="1"/>
    <xf numFmtId="164" fontId="4" fillId="0" borderId="0" xfId="0" applyNumberFormat="1" applyFont="1"/>
    <xf numFmtId="164" fontId="20" fillId="0" borderId="0" xfId="0" applyNumberFormat="1" applyFont="1"/>
    <xf numFmtId="0" fontId="20" fillId="0" borderId="0" xfId="0" applyFont="1" applyAlignment="1">
      <alignment wrapText="1"/>
    </xf>
    <xf numFmtId="0" fontId="20" fillId="0" borderId="0" xfId="0" applyFont="1" applyBorder="1"/>
    <xf numFmtId="164" fontId="4" fillId="0" borderId="0" xfId="0" applyNumberFormat="1" applyFont="1" applyBorder="1"/>
    <xf numFmtId="0" fontId="20" fillId="0" borderId="0" xfId="0" applyFont="1" applyAlignment="1">
      <alignment horizontal="center" vertical="center" wrapText="1"/>
    </xf>
    <xf numFmtId="0" fontId="8" fillId="0" borderId="0" xfId="0" applyFont="1" applyAlignment="1">
      <alignment horizontal="left" wrapText="1"/>
    </xf>
    <xf numFmtId="0" fontId="9" fillId="9" borderId="3" xfId="0" applyFont="1" applyFill="1" applyBorder="1" applyAlignment="1">
      <alignment vertical="center" wrapText="1"/>
    </xf>
    <xf numFmtId="164" fontId="0" fillId="10" borderId="11" xfId="0" applyNumberFormat="1" applyFont="1" applyFill="1" applyBorder="1"/>
    <xf numFmtId="0" fontId="9" fillId="0" borderId="1" xfId="0" applyFont="1" applyBorder="1" applyAlignment="1">
      <alignment wrapText="1"/>
    </xf>
    <xf numFmtId="2" fontId="9" fillId="0" borderId="1" xfId="0" applyNumberFormat="1" applyFont="1" applyBorder="1" applyAlignment="1">
      <alignment wrapText="1"/>
    </xf>
    <xf numFmtId="164" fontId="9" fillId="0" borderId="1" xfId="0" applyNumberFormat="1" applyFont="1" applyFill="1" applyBorder="1" applyAlignment="1">
      <alignment wrapText="1"/>
    </xf>
    <xf numFmtId="0" fontId="10" fillId="0" borderId="1" xfId="0" applyFont="1" applyBorder="1" applyAlignment="1">
      <alignment wrapText="1"/>
    </xf>
    <xf numFmtId="0" fontId="9" fillId="4" borderId="1" xfId="0" applyFont="1" applyFill="1" applyBorder="1" applyAlignment="1">
      <alignment wrapText="1"/>
    </xf>
    <xf numFmtId="0" fontId="9" fillId="0" borderId="1" xfId="0" applyFont="1" applyFill="1" applyBorder="1" applyAlignment="1">
      <alignment wrapText="1"/>
    </xf>
    <xf numFmtId="164" fontId="9" fillId="0" borderId="4" xfId="0" applyNumberFormat="1" applyFont="1" applyFill="1" applyBorder="1" applyAlignment="1">
      <alignment wrapText="1"/>
    </xf>
    <xf numFmtId="0" fontId="0" fillId="0" borderId="4" xfId="0" applyFont="1" applyBorder="1" applyAlignment="1">
      <alignment wrapText="1"/>
    </xf>
    <xf numFmtId="0" fontId="9" fillId="0" borderId="4" xfId="0" applyFont="1" applyBorder="1" applyAlignment="1">
      <alignment wrapText="1"/>
    </xf>
    <xf numFmtId="0" fontId="0" fillId="0" borderId="4" xfId="0" applyFont="1" applyFill="1"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10" fillId="0" borderId="2" xfId="0" applyFont="1" applyBorder="1" applyAlignment="1">
      <alignment wrapText="1"/>
    </xf>
    <xf numFmtId="0" fontId="0" fillId="0" borderId="2" xfId="0" applyFont="1" applyBorder="1" applyAlignment="1">
      <alignment wrapText="1"/>
    </xf>
    <xf numFmtId="0" fontId="6" fillId="2" borderId="1" xfId="0" applyFont="1" applyFill="1" applyBorder="1" applyAlignment="1">
      <alignment wrapText="1"/>
    </xf>
    <xf numFmtId="0" fontId="0" fillId="2" borderId="2" xfId="0" applyFont="1" applyFill="1" applyBorder="1" applyAlignment="1">
      <alignment wrapText="1"/>
    </xf>
    <xf numFmtId="0" fontId="22" fillId="0" borderId="1" xfId="0" applyFont="1" applyBorder="1" applyAlignment="1">
      <alignment wrapText="1"/>
    </xf>
    <xf numFmtId="0" fontId="6" fillId="0" borderId="2" xfId="0" applyFont="1" applyBorder="1" applyAlignment="1">
      <alignment horizontal="center" vertical="center" wrapText="1"/>
    </xf>
    <xf numFmtId="164" fontId="10"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9" fillId="0" borderId="5" xfId="0" applyNumberFormat="1" applyFont="1" applyBorder="1"/>
    <xf numFmtId="1" fontId="9" fillId="0" borderId="4" xfId="0" applyNumberFormat="1" applyFont="1" applyFill="1" applyBorder="1" applyAlignment="1">
      <alignment wrapText="1"/>
    </xf>
    <xf numFmtId="1" fontId="9" fillId="0" borderId="1" xfId="0" applyNumberFormat="1" applyFont="1" applyFill="1" applyBorder="1" applyAlignment="1">
      <alignment wrapText="1"/>
    </xf>
    <xf numFmtId="1" fontId="9" fillId="0" borderId="0" xfId="0" applyNumberFormat="1" applyFont="1" applyAlignment="1">
      <alignment horizontal="left"/>
    </xf>
    <xf numFmtId="1" fontId="4" fillId="0" borderId="0" xfId="0" applyNumberFormat="1" applyFont="1" applyAlignment="1">
      <alignment horizontal="left"/>
    </xf>
    <xf numFmtId="1" fontId="10" fillId="0" borderId="2" xfId="0" applyNumberFormat="1" applyFont="1" applyBorder="1" applyAlignment="1">
      <alignment horizontal="center" vertical="center" wrapText="1"/>
    </xf>
    <xf numFmtId="1" fontId="9" fillId="0" borderId="0" xfId="0" applyNumberFormat="1" applyFont="1" applyBorder="1" applyAlignment="1">
      <alignment horizontal="left"/>
    </xf>
    <xf numFmtId="164" fontId="27" fillId="0" borderId="1" xfId="0" applyNumberFormat="1" applyFont="1" applyFill="1" applyBorder="1" applyAlignment="1">
      <alignment wrapText="1"/>
    </xf>
    <xf numFmtId="1" fontId="27" fillId="0" borderId="1" xfId="0" applyNumberFormat="1" applyFont="1" applyFill="1" applyBorder="1" applyAlignment="1">
      <alignment wrapText="1"/>
    </xf>
    <xf numFmtId="1" fontId="27" fillId="0" borderId="2" xfId="0" applyNumberFormat="1" applyFont="1" applyFill="1" applyBorder="1" applyAlignment="1">
      <alignment wrapText="1"/>
    </xf>
    <xf numFmtId="164" fontId="4" fillId="0" borderId="1" xfId="0" applyNumberFormat="1" applyFont="1" applyFill="1" applyBorder="1" applyAlignment="1">
      <alignment wrapText="1"/>
    </xf>
    <xf numFmtId="0" fontId="4" fillId="0" borderId="1" xfId="0" applyFont="1" applyBorder="1" applyAlignment="1">
      <alignment wrapText="1"/>
    </xf>
    <xf numFmtId="0" fontId="4" fillId="0" borderId="1" xfId="0" applyFont="1" applyFill="1" applyBorder="1" applyAlignment="1">
      <alignment wrapText="1"/>
    </xf>
    <xf numFmtId="0" fontId="4" fillId="0" borderId="2" xfId="0" applyFont="1" applyBorder="1" applyAlignment="1">
      <alignment vertical="center" wrapText="1"/>
    </xf>
    <xf numFmtId="0" fontId="4" fillId="0" borderId="8" xfId="0" applyFont="1" applyBorder="1" applyAlignment="1">
      <alignment wrapText="1"/>
    </xf>
    <xf numFmtId="0" fontId="4" fillId="0" borderId="8" xfId="0" applyFont="1" applyBorder="1" applyAlignment="1">
      <alignment vertical="center" wrapText="1"/>
    </xf>
    <xf numFmtId="0" fontId="4" fillId="0" borderId="4" xfId="0" applyFont="1" applyBorder="1" applyAlignment="1">
      <alignment vertical="center" wrapText="1"/>
    </xf>
    <xf numFmtId="164" fontId="4" fillId="0" borderId="2" xfId="0" applyNumberFormat="1" applyFont="1" applyFill="1" applyBorder="1" applyAlignment="1">
      <alignment wrapText="1"/>
    </xf>
    <xf numFmtId="0" fontId="4" fillId="2" borderId="1" xfId="0" applyFont="1" applyFill="1" applyBorder="1" applyAlignment="1">
      <alignment wrapText="1"/>
    </xf>
    <xf numFmtId="164" fontId="4" fillId="2" borderId="1" xfId="0" applyNumberFormat="1" applyFont="1" applyFill="1" applyBorder="1" applyAlignment="1">
      <alignment wrapText="1"/>
    </xf>
    <xf numFmtId="0" fontId="6" fillId="0" borderId="1" xfId="0" applyFont="1" applyFill="1" applyBorder="1" applyAlignment="1">
      <alignment wrapText="1"/>
    </xf>
    <xf numFmtId="0" fontId="0" fillId="2" borderId="1" xfId="0" applyFont="1" applyFill="1" applyBorder="1" applyAlignment="1">
      <alignment wrapText="1"/>
    </xf>
    <xf numFmtId="0" fontId="10" fillId="2" borderId="0" xfId="0" applyFont="1" applyFill="1" applyAlignment="1">
      <alignment wrapText="1"/>
    </xf>
    <xf numFmtId="0" fontId="10" fillId="2" borderId="0" xfId="0" applyFont="1" applyFill="1"/>
    <xf numFmtId="0" fontId="9" fillId="2" borderId="1" xfId="0" applyFont="1" applyFill="1" applyBorder="1" applyAlignment="1">
      <alignment wrapText="1"/>
    </xf>
    <xf numFmtId="0" fontId="0" fillId="2" borderId="0" xfId="0" applyFill="1"/>
    <xf numFmtId="0" fontId="0" fillId="0" borderId="0" xfId="0" applyAlignment="1">
      <alignment vertical="top"/>
    </xf>
    <xf numFmtId="0" fontId="0" fillId="0" borderId="0" xfId="0" applyAlignment="1"/>
    <xf numFmtId="0" fontId="0" fillId="0" borderId="0" xfId="0" applyBorder="1" applyAlignment="1">
      <alignment horizontal="center" vertical="center"/>
    </xf>
    <xf numFmtId="0" fontId="6" fillId="2" borderId="4" xfId="0" applyFont="1" applyFill="1" applyBorder="1" applyAlignment="1">
      <alignment wrapText="1"/>
    </xf>
    <xf numFmtId="0" fontId="0" fillId="0" borderId="0" xfId="0" applyFont="1" applyBorder="1" applyAlignment="1">
      <alignment vertical="center" wrapText="1"/>
    </xf>
    <xf numFmtId="0" fontId="7" fillId="0" borderId="0" xfId="0" applyFont="1" applyBorder="1" applyAlignment="1">
      <alignment vertical="center" wrapText="1"/>
    </xf>
    <xf numFmtId="0" fontId="12" fillId="0" borderId="0" xfId="0" applyFont="1" applyBorder="1" applyAlignment="1">
      <alignment vertical="center" wrapText="1"/>
    </xf>
    <xf numFmtId="0" fontId="13" fillId="0" borderId="0" xfId="0" applyFont="1" applyBorder="1" applyAlignment="1">
      <alignment vertical="center" wrapText="1"/>
    </xf>
    <xf numFmtId="0" fontId="5" fillId="0" borderId="0" xfId="0" applyFont="1" applyFill="1" applyBorder="1" applyAlignment="1">
      <alignment wrapText="1"/>
    </xf>
    <xf numFmtId="0" fontId="0" fillId="0" borderId="0" xfId="0" applyFont="1" applyBorder="1" applyAlignment="1">
      <alignment wrapText="1"/>
    </xf>
    <xf numFmtId="0" fontId="10" fillId="0" borderId="0" xfId="0" applyFont="1" applyFill="1" applyBorder="1" applyAlignment="1">
      <alignment vertical="center" wrapText="1"/>
    </xf>
    <xf numFmtId="0" fontId="11" fillId="0" borderId="0" xfId="0" applyFont="1" applyBorder="1" applyAlignment="1">
      <alignment vertical="center" wrapText="1"/>
    </xf>
    <xf numFmtId="0" fontId="5" fillId="0" borderId="0" xfId="0" applyFont="1" applyBorder="1" applyAlignment="1">
      <alignment wrapText="1"/>
    </xf>
    <xf numFmtId="0" fontId="10" fillId="0" borderId="0" xfId="0" applyFont="1" applyBorder="1" applyAlignment="1">
      <alignment vertical="center" wrapText="1"/>
    </xf>
    <xf numFmtId="0" fontId="7" fillId="2" borderId="0" xfId="0" applyFont="1" applyFill="1" applyBorder="1" applyAlignment="1">
      <alignment vertical="center" wrapText="1"/>
    </xf>
    <xf numFmtId="0" fontId="10" fillId="2" borderId="0" xfId="0" applyFont="1" applyFill="1" applyBorder="1" applyAlignment="1">
      <alignment vertical="center" wrapText="1"/>
    </xf>
    <xf numFmtId="0" fontId="4" fillId="2" borderId="16" xfId="0" applyFont="1" applyFill="1" applyBorder="1" applyAlignment="1">
      <alignment vertical="center" wrapText="1"/>
    </xf>
    <xf numFmtId="0" fontId="4" fillId="2" borderId="16" xfId="0" applyFont="1" applyFill="1" applyBorder="1" applyAlignment="1">
      <alignment wrapText="1"/>
    </xf>
    <xf numFmtId="0" fontId="22" fillId="0" borderId="4" xfId="0" applyFont="1" applyBorder="1" applyAlignment="1">
      <alignment wrapText="1"/>
    </xf>
    <xf numFmtId="1" fontId="9" fillId="0" borderId="4" xfId="0" applyNumberFormat="1" applyFont="1" applyBorder="1" applyAlignment="1">
      <alignment wrapText="1"/>
    </xf>
    <xf numFmtId="164" fontId="9" fillId="0" borderId="4" xfId="0" applyNumberFormat="1" applyFont="1" applyBorder="1" applyAlignment="1">
      <alignment wrapText="1"/>
    </xf>
    <xf numFmtId="164" fontId="0" fillId="10" borderId="1" xfId="0" applyNumberFormat="1" applyFont="1" applyFill="1" applyBorder="1" applyAlignment="1">
      <alignment wrapText="1"/>
    </xf>
    <xf numFmtId="1" fontId="9" fillId="0" borderId="1" xfId="0" applyNumberFormat="1" applyFont="1" applyBorder="1" applyAlignment="1">
      <alignment wrapText="1"/>
    </xf>
    <xf numFmtId="164" fontId="9" fillId="0" borderId="1" xfId="0" applyNumberFormat="1" applyFont="1" applyBorder="1" applyAlignment="1">
      <alignment wrapText="1"/>
    </xf>
    <xf numFmtId="0" fontId="9" fillId="0" borderId="2" xfId="0" applyFont="1" applyFill="1" applyBorder="1" applyAlignment="1">
      <alignment wrapText="1"/>
    </xf>
    <xf numFmtId="164" fontId="9" fillId="0" borderId="2" xfId="0" applyNumberFormat="1" applyFont="1" applyFill="1" applyBorder="1" applyAlignment="1">
      <alignment wrapText="1"/>
    </xf>
    <xf numFmtId="1" fontId="9" fillId="0" borderId="2" xfId="0" applyNumberFormat="1" applyFont="1" applyBorder="1" applyAlignment="1">
      <alignment wrapText="1"/>
    </xf>
    <xf numFmtId="164" fontId="9" fillId="0" borderId="2" xfId="0" applyNumberFormat="1" applyFont="1" applyBorder="1" applyAlignment="1">
      <alignment wrapText="1"/>
    </xf>
    <xf numFmtId="164" fontId="10" fillId="9" borderId="3" xfId="0" applyNumberFormat="1" applyFont="1" applyFill="1" applyBorder="1" applyAlignment="1">
      <alignment wrapText="1"/>
    </xf>
    <xf numFmtId="164" fontId="0" fillId="10" borderId="4" xfId="0" applyNumberFormat="1" applyFont="1" applyFill="1" applyBorder="1" applyAlignment="1">
      <alignment wrapText="1"/>
    </xf>
    <xf numFmtId="164" fontId="9" fillId="0" borderId="6" xfId="0" applyNumberFormat="1" applyFont="1" applyBorder="1" applyAlignment="1">
      <alignment wrapText="1"/>
    </xf>
    <xf numFmtId="164" fontId="0" fillId="10" borderId="3" xfId="0" applyNumberFormat="1" applyFont="1" applyFill="1" applyBorder="1" applyAlignment="1">
      <alignment wrapText="1"/>
    </xf>
    <xf numFmtId="0" fontId="9" fillId="0" borderId="4" xfId="0" applyFont="1" applyFill="1" applyBorder="1" applyAlignment="1">
      <alignment wrapText="1"/>
    </xf>
    <xf numFmtId="0" fontId="27" fillId="0" borderId="1" xfId="0" applyFont="1" applyFill="1" applyBorder="1" applyAlignment="1">
      <alignment wrapText="1"/>
    </xf>
    <xf numFmtId="0" fontId="27" fillId="0" borderId="1" xfId="0" applyFont="1" applyBorder="1" applyAlignment="1">
      <alignment wrapText="1"/>
    </xf>
    <xf numFmtId="164" fontId="27" fillId="0" borderId="1" xfId="0" applyNumberFormat="1" applyFont="1" applyBorder="1" applyAlignment="1">
      <alignment wrapText="1"/>
    </xf>
    <xf numFmtId="0" fontId="27" fillId="0" borderId="2" xfId="0" applyFont="1" applyBorder="1" applyAlignment="1">
      <alignment wrapText="1"/>
    </xf>
    <xf numFmtId="0" fontId="27" fillId="0" borderId="2" xfId="0" applyFont="1" applyFill="1" applyBorder="1" applyAlignment="1">
      <alignment wrapText="1"/>
    </xf>
    <xf numFmtId="164" fontId="27" fillId="0" borderId="2" xfId="0" applyNumberFormat="1" applyFont="1" applyBorder="1" applyAlignment="1">
      <alignment wrapText="1"/>
    </xf>
    <xf numFmtId="0" fontId="28" fillId="0" borderId="2" xfId="0" applyFont="1" applyBorder="1" applyAlignment="1">
      <alignment wrapText="1"/>
    </xf>
    <xf numFmtId="1" fontId="9" fillId="0" borderId="0" xfId="0" applyNumberFormat="1" applyFont="1" applyAlignment="1">
      <alignment wrapText="1"/>
    </xf>
    <xf numFmtId="164" fontId="10" fillId="6" borderId="3" xfId="0" applyNumberFormat="1" applyFont="1" applyFill="1" applyBorder="1" applyAlignment="1">
      <alignment wrapText="1"/>
    </xf>
    <xf numFmtId="0" fontId="9" fillId="0" borderId="2" xfId="0" applyFont="1" applyBorder="1" applyAlignment="1">
      <alignment wrapText="1"/>
    </xf>
    <xf numFmtId="1" fontId="9" fillId="0" borderId="2" xfId="0" applyNumberFormat="1" applyFont="1" applyFill="1" applyBorder="1" applyAlignment="1">
      <alignment wrapText="1"/>
    </xf>
    <xf numFmtId="0" fontId="10" fillId="0" borderId="4" xfId="0" applyFont="1" applyBorder="1" applyAlignment="1">
      <alignment wrapText="1"/>
    </xf>
    <xf numFmtId="0" fontId="9" fillId="2" borderId="4" xfId="0" applyFont="1" applyFill="1" applyBorder="1" applyAlignment="1">
      <alignment wrapText="1"/>
    </xf>
    <xf numFmtId="164" fontId="9" fillId="2" borderId="4" xfId="0" applyNumberFormat="1" applyFont="1" applyFill="1" applyBorder="1" applyAlignment="1">
      <alignment wrapText="1"/>
    </xf>
    <xf numFmtId="0" fontId="10" fillId="0" borderId="2" xfId="0" applyFont="1" applyFill="1" applyBorder="1" applyAlignment="1">
      <alignment wrapText="1"/>
    </xf>
    <xf numFmtId="0" fontId="22" fillId="0" borderId="2" xfId="0" applyFont="1" applyBorder="1" applyAlignment="1">
      <alignment wrapText="1"/>
    </xf>
    <xf numFmtId="164" fontId="10" fillId="0" borderId="2" xfId="0" applyNumberFormat="1" applyFont="1" applyFill="1" applyBorder="1" applyAlignment="1">
      <alignment wrapText="1"/>
    </xf>
    <xf numFmtId="2" fontId="9" fillId="0" borderId="2" xfId="0" applyNumberFormat="1" applyFont="1" applyFill="1" applyBorder="1" applyAlignment="1">
      <alignment wrapText="1"/>
    </xf>
    <xf numFmtId="164" fontId="0" fillId="0" borderId="2" xfId="0" applyNumberFormat="1" applyFont="1" applyFill="1" applyBorder="1" applyAlignment="1">
      <alignment wrapText="1"/>
    </xf>
    <xf numFmtId="164" fontId="0" fillId="0" borderId="4" xfId="0" applyNumberFormat="1" applyFont="1" applyFill="1" applyBorder="1" applyAlignment="1">
      <alignment wrapText="1"/>
    </xf>
    <xf numFmtId="164" fontId="0" fillId="0" borderId="1" xfId="0" applyNumberFormat="1" applyFont="1" applyFill="1" applyBorder="1" applyAlignment="1">
      <alignment wrapText="1"/>
    </xf>
    <xf numFmtId="164" fontId="0" fillId="0" borderId="1" xfId="0" applyNumberFormat="1" applyFont="1" applyBorder="1" applyAlignment="1">
      <alignment wrapText="1"/>
    </xf>
    <xf numFmtId="0" fontId="6" fillId="0" borderId="4" xfId="0" applyFont="1" applyFill="1" applyBorder="1" applyAlignment="1">
      <alignment wrapText="1"/>
    </xf>
    <xf numFmtId="0" fontId="9" fillId="0" borderId="4" xfId="0" applyNumberFormat="1" applyFont="1" applyFill="1" applyBorder="1" applyAlignment="1">
      <alignment wrapText="1"/>
    </xf>
    <xf numFmtId="0" fontId="9" fillId="0" borderId="1" xfId="0" applyNumberFormat="1" applyFont="1" applyBorder="1" applyAlignment="1">
      <alignment wrapText="1"/>
    </xf>
    <xf numFmtId="164" fontId="9" fillId="2" borderId="1" xfId="0" applyNumberFormat="1" applyFont="1" applyFill="1" applyBorder="1" applyAlignment="1">
      <alignment wrapText="1"/>
    </xf>
    <xf numFmtId="0" fontId="0" fillId="0" borderId="2" xfId="0" applyFont="1" applyFill="1" applyBorder="1" applyAlignment="1">
      <alignment wrapText="1"/>
    </xf>
    <xf numFmtId="0" fontId="9" fillId="0" borderId="2" xfId="0" applyNumberFormat="1" applyFont="1" applyBorder="1" applyAlignment="1">
      <alignment wrapText="1"/>
    </xf>
    <xf numFmtId="164" fontId="9" fillId="2" borderId="2" xfId="0" applyNumberFormat="1" applyFont="1" applyFill="1" applyBorder="1" applyAlignment="1">
      <alignment wrapText="1"/>
    </xf>
    <xf numFmtId="0" fontId="33" fillId="2" borderId="4" xfId="0" applyNumberFormat="1" applyFont="1" applyFill="1" applyBorder="1" applyAlignment="1">
      <alignment wrapText="1"/>
    </xf>
    <xf numFmtId="164" fontId="0" fillId="2" borderId="4" xfId="0" applyNumberFormat="1" applyFont="1" applyFill="1" applyBorder="1" applyAlignment="1">
      <alignment wrapText="1"/>
    </xf>
    <xf numFmtId="0" fontId="9" fillId="2" borderId="1" xfId="0" applyNumberFormat="1" applyFont="1" applyFill="1" applyBorder="1" applyAlignment="1">
      <alignment wrapText="1"/>
    </xf>
    <xf numFmtId="164" fontId="0" fillId="2" borderId="1" xfId="0" applyNumberFormat="1" applyFont="1" applyFill="1" applyBorder="1" applyAlignment="1">
      <alignment wrapText="1"/>
    </xf>
    <xf numFmtId="164" fontId="10" fillId="7" borderId="3" xfId="0" applyNumberFormat="1" applyFont="1" applyFill="1" applyBorder="1" applyAlignment="1">
      <alignment wrapText="1"/>
    </xf>
    <xf numFmtId="0" fontId="10" fillId="2" borderId="1" xfId="0" applyFont="1" applyFill="1" applyBorder="1" applyAlignment="1">
      <alignment wrapText="1"/>
    </xf>
    <xf numFmtId="164" fontId="26" fillId="7" borderId="3" xfId="0" applyNumberFormat="1" applyFont="1" applyFill="1" applyBorder="1" applyAlignment="1">
      <alignment wrapText="1"/>
    </xf>
    <xf numFmtId="0" fontId="9" fillId="0" borderId="1" xfId="0" applyNumberFormat="1" applyFont="1" applyFill="1" applyBorder="1" applyAlignment="1">
      <alignment wrapText="1"/>
    </xf>
    <xf numFmtId="0" fontId="33" fillId="2" borderId="1" xfId="0" applyNumberFormat="1" applyFont="1" applyFill="1" applyBorder="1" applyAlignment="1">
      <alignment wrapText="1"/>
    </xf>
    <xf numFmtId="164" fontId="9" fillId="7" borderId="3" xfId="0" applyNumberFormat="1" applyFont="1" applyFill="1" applyBorder="1" applyAlignment="1">
      <alignment wrapText="1"/>
    </xf>
    <xf numFmtId="164" fontId="10" fillId="0" borderId="1" xfId="0" applyNumberFormat="1" applyFont="1" applyBorder="1" applyAlignment="1">
      <alignment wrapText="1"/>
    </xf>
    <xf numFmtId="1" fontId="9" fillId="2" borderId="1" xfId="0" applyNumberFormat="1" applyFont="1" applyFill="1" applyBorder="1" applyAlignment="1">
      <alignment wrapText="1"/>
    </xf>
    <xf numFmtId="0" fontId="33" fillId="7" borderId="13" xfId="0" applyFont="1" applyFill="1" applyBorder="1" applyAlignment="1">
      <alignment wrapText="1"/>
    </xf>
    <xf numFmtId="0" fontId="10" fillId="7" borderId="14" xfId="0" applyFont="1" applyFill="1" applyBorder="1" applyAlignment="1">
      <alignment wrapText="1"/>
    </xf>
    <xf numFmtId="164" fontId="10" fillId="7" borderId="15" xfId="0" applyNumberFormat="1" applyFont="1" applyFill="1" applyBorder="1" applyAlignment="1">
      <alignment wrapText="1"/>
    </xf>
    <xf numFmtId="1" fontId="9" fillId="2" borderId="2" xfId="0" applyNumberFormat="1" applyFont="1" applyFill="1" applyBorder="1" applyAlignment="1">
      <alignment wrapText="1"/>
    </xf>
    <xf numFmtId="164" fontId="0" fillId="2" borderId="2" xfId="0" applyNumberFormat="1" applyFont="1" applyFill="1" applyBorder="1" applyAlignment="1">
      <alignment wrapText="1"/>
    </xf>
    <xf numFmtId="0" fontId="34" fillId="11" borderId="12" xfId="0" applyFont="1" applyFill="1" applyBorder="1" applyAlignment="1">
      <alignment wrapText="1"/>
    </xf>
    <xf numFmtId="0" fontId="19" fillId="3" borderId="1" xfId="0" applyFont="1" applyFill="1" applyBorder="1" applyAlignment="1">
      <alignment wrapText="1"/>
    </xf>
    <xf numFmtId="0" fontId="20" fillId="3" borderId="1" xfId="0" applyFont="1" applyFill="1" applyBorder="1" applyAlignment="1">
      <alignment wrapText="1"/>
    </xf>
    <xf numFmtId="164" fontId="8" fillId="3" borderId="6" xfId="0" applyNumberFormat="1" applyFont="1" applyFill="1" applyBorder="1" applyAlignment="1">
      <alignment wrapText="1"/>
    </xf>
    <xf numFmtId="164" fontId="8" fillId="3" borderId="12" xfId="0" applyNumberFormat="1" applyFont="1" applyFill="1" applyBorder="1" applyAlignment="1">
      <alignment wrapText="1"/>
    </xf>
    <xf numFmtId="0" fontId="36" fillId="11" borderId="0" xfId="0" applyFont="1" applyFill="1" applyBorder="1" applyAlignment="1">
      <alignment wrapText="1"/>
    </xf>
    <xf numFmtId="164" fontId="10" fillId="5" borderId="3" xfId="0" applyNumberFormat="1" applyFont="1" applyFill="1" applyBorder="1" applyAlignment="1">
      <alignment wrapText="1"/>
    </xf>
    <xf numFmtId="0" fontId="0" fillId="2" borderId="4" xfId="0" applyFont="1" applyFill="1" applyBorder="1" applyAlignment="1">
      <alignment wrapText="1"/>
    </xf>
    <xf numFmtId="1" fontId="9" fillId="2" borderId="4" xfId="0" applyNumberFormat="1" applyFont="1" applyFill="1" applyBorder="1" applyAlignment="1">
      <alignment wrapText="1"/>
    </xf>
    <xf numFmtId="164" fontId="9" fillId="2" borderId="1" xfId="4" applyNumberFormat="1" applyFont="1" applyFill="1" applyBorder="1" applyAlignment="1">
      <alignment wrapText="1"/>
    </xf>
    <xf numFmtId="6" fontId="0" fillId="2" borderId="1" xfId="0" applyNumberFormat="1" applyFont="1" applyFill="1" applyBorder="1" applyAlignment="1">
      <alignment wrapText="1"/>
    </xf>
    <xf numFmtId="164" fontId="15" fillId="0" borderId="1" xfId="0" applyNumberFormat="1" applyFont="1" applyFill="1" applyBorder="1" applyAlignment="1">
      <alignment horizontal="center" wrapText="1"/>
    </xf>
    <xf numFmtId="0" fontId="4" fillId="0" borderId="4" xfId="0" applyFont="1" applyBorder="1" applyAlignment="1">
      <alignment horizontal="left" wrapText="1"/>
    </xf>
    <xf numFmtId="0" fontId="4" fillId="0" borderId="1" xfId="0" applyNumberFormat="1" applyFont="1" applyFill="1" applyBorder="1" applyAlignment="1">
      <alignment horizontal="left"/>
    </xf>
    <xf numFmtId="0" fontId="8" fillId="2" borderId="16" xfId="0" applyFont="1" applyFill="1" applyBorder="1" applyAlignment="1">
      <alignment horizontal="center" vertical="center"/>
    </xf>
    <xf numFmtId="0" fontId="4" fillId="2" borderId="16" xfId="0" applyFont="1" applyFill="1" applyBorder="1"/>
    <xf numFmtId="0" fontId="10" fillId="0" borderId="1" xfId="0" applyFont="1" applyBorder="1" applyAlignment="1">
      <alignment horizontal="center" vertical="center" wrapText="1"/>
    </xf>
    <xf numFmtId="164" fontId="8" fillId="3" borderId="6" xfId="0" applyNumberFormat="1" applyFont="1" applyFill="1" applyBorder="1" applyAlignment="1">
      <alignment horizontal="center" vertical="center" wrapText="1"/>
    </xf>
    <xf numFmtId="0" fontId="19" fillId="3" borderId="1" xfId="0" applyFont="1" applyFill="1" applyBorder="1" applyAlignment="1">
      <alignment vertical="top" wrapText="1"/>
    </xf>
    <xf numFmtId="164" fontId="9" fillId="2" borderId="4" xfId="0" quotePrefix="1" applyNumberFormat="1" applyFont="1" applyFill="1" applyBorder="1" applyAlignment="1">
      <alignment wrapText="1"/>
    </xf>
    <xf numFmtId="0" fontId="16" fillId="5" borderId="9" xfId="0" applyFont="1" applyFill="1" applyBorder="1" applyAlignment="1">
      <alignment wrapText="1"/>
    </xf>
    <xf numFmtId="0" fontId="0" fillId="0" borderId="10" xfId="0" applyBorder="1" applyAlignment="1">
      <alignment wrapText="1"/>
    </xf>
    <xf numFmtId="0" fontId="21" fillId="6" borderId="6" xfId="0" applyFont="1" applyFill="1" applyBorder="1" applyAlignment="1">
      <alignment wrapText="1"/>
    </xf>
    <xf numFmtId="0" fontId="21" fillId="6" borderId="7" xfId="0" applyFont="1" applyFill="1" applyBorder="1" applyAlignment="1">
      <alignment wrapText="1"/>
    </xf>
    <xf numFmtId="0" fontId="10" fillId="7" borderId="6" xfId="0" applyFont="1" applyFill="1" applyBorder="1" applyAlignment="1">
      <alignment wrapText="1"/>
    </xf>
    <xf numFmtId="0" fontId="10" fillId="7" borderId="7" xfId="0" applyFont="1" applyFill="1" applyBorder="1" applyAlignment="1">
      <alignment wrapText="1"/>
    </xf>
    <xf numFmtId="0" fontId="21" fillId="9" borderId="6" xfId="0" applyFont="1" applyFill="1" applyBorder="1" applyAlignment="1">
      <alignment wrapText="1"/>
    </xf>
    <xf numFmtId="0" fontId="25" fillId="9" borderId="7" xfId="0" applyFont="1" applyFill="1" applyBorder="1" applyAlignment="1">
      <alignment wrapText="1"/>
    </xf>
    <xf numFmtId="0" fontId="21" fillId="9" borderId="7" xfId="0" applyFont="1" applyFill="1" applyBorder="1" applyAlignment="1">
      <alignment wrapText="1"/>
    </xf>
    <xf numFmtId="0" fontId="16" fillId="9" borderId="0"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29" fillId="0" borderId="0" xfId="0" applyFont="1" applyAlignment="1">
      <alignment horizontal="left" vertical="top" wrapText="1"/>
    </xf>
    <xf numFmtId="0" fontId="29" fillId="0" borderId="0" xfId="0" applyFont="1" applyAlignment="1">
      <alignment horizontal="left" vertical="top"/>
    </xf>
    <xf numFmtId="0" fontId="14" fillId="8" borderId="6" xfId="0" applyFont="1" applyFill="1" applyBorder="1" applyAlignment="1">
      <alignment wrapText="1"/>
    </xf>
    <xf numFmtId="0" fontId="14" fillId="8" borderId="7" xfId="0" applyFont="1" applyFill="1" applyBorder="1" applyAlignment="1">
      <alignment wrapText="1"/>
    </xf>
    <xf numFmtId="0" fontId="14" fillId="8" borderId="3" xfId="0" applyFont="1" applyFill="1" applyBorder="1" applyAlignment="1">
      <alignment wrapText="1"/>
    </xf>
    <xf numFmtId="0" fontId="21" fillId="9" borderId="6" xfId="0" applyFont="1" applyFill="1" applyBorder="1" applyAlignment="1">
      <alignment horizontal="center"/>
    </xf>
    <xf numFmtId="0" fontId="21" fillId="9" borderId="7" xfId="0" applyFont="1" applyFill="1" applyBorder="1" applyAlignment="1">
      <alignment horizontal="center"/>
    </xf>
    <xf numFmtId="0" fontId="6" fillId="10" borderId="9" xfId="0" applyFont="1" applyFill="1" applyBorder="1" applyAlignment="1">
      <alignment wrapText="1"/>
    </xf>
    <xf numFmtId="0" fontId="6" fillId="10" borderId="10" xfId="0" applyFont="1" applyFill="1" applyBorder="1" applyAlignment="1">
      <alignment wrapText="1"/>
    </xf>
    <xf numFmtId="0" fontId="6" fillId="10" borderId="11" xfId="0" applyFont="1" applyFill="1" applyBorder="1" applyAlignment="1">
      <alignment wrapText="1"/>
    </xf>
    <xf numFmtId="0" fontId="6" fillId="10" borderId="6" xfId="0" applyFont="1" applyFill="1" applyBorder="1" applyAlignment="1">
      <alignment wrapText="1"/>
    </xf>
    <xf numFmtId="0" fontId="6" fillId="10" borderId="7" xfId="0" applyFont="1" applyFill="1" applyBorder="1" applyAlignment="1">
      <alignment wrapText="1"/>
    </xf>
    <xf numFmtId="0" fontId="6" fillId="10" borderId="3" xfId="0" applyFont="1" applyFill="1" applyBorder="1" applyAlignment="1">
      <alignment wrapText="1"/>
    </xf>
    <xf numFmtId="0" fontId="6" fillId="10" borderId="9" xfId="0" applyFont="1" applyFill="1" applyBorder="1" applyAlignment="1">
      <alignment horizontal="left" wrapText="1"/>
    </xf>
    <xf numFmtId="0" fontId="6" fillId="10" borderId="10" xfId="0" applyFont="1" applyFill="1" applyBorder="1" applyAlignment="1">
      <alignment horizontal="left" wrapText="1"/>
    </xf>
    <xf numFmtId="0" fontId="21" fillId="5" borderId="6" xfId="0" applyFont="1" applyFill="1" applyBorder="1" applyAlignment="1">
      <alignment wrapText="1"/>
    </xf>
    <xf numFmtId="0" fontId="21" fillId="5" borderId="7" xfId="0" applyFont="1" applyFill="1" applyBorder="1" applyAlignment="1">
      <alignment wrapText="1"/>
    </xf>
    <xf numFmtId="0" fontId="36" fillId="11" borderId="6" xfId="0" applyFont="1" applyFill="1" applyBorder="1" applyAlignment="1">
      <alignment wrapText="1"/>
    </xf>
    <xf numFmtId="0" fontId="36" fillId="11" borderId="7" xfId="0" applyFont="1" applyFill="1" applyBorder="1" applyAlignment="1">
      <alignment wrapText="1"/>
    </xf>
    <xf numFmtId="0" fontId="34" fillId="11" borderId="1" xfId="0" applyFont="1" applyFill="1" applyBorder="1" applyAlignment="1">
      <alignment wrapText="1"/>
    </xf>
    <xf numFmtId="0" fontId="34" fillId="11" borderId="6" xfId="0" applyFont="1" applyFill="1" applyBorder="1" applyAlignment="1">
      <alignment wrapText="1"/>
    </xf>
  </cellXfs>
  <cellStyles count="8">
    <cellStyle name="Euro" xfId="5"/>
    <cellStyle name="Monétaire" xfId="4" builtinId="4"/>
    <cellStyle name="Monétaire 2" xfId="2"/>
    <cellStyle name="Monétaire 2 2" xfId="6"/>
    <cellStyle name="Normal" xfId="0" builtinId="0"/>
    <cellStyle name="Normal 2" xfId="1"/>
    <cellStyle name="Normal 2 2" xfId="7"/>
    <cellStyle name="Normal 3" xfId="3"/>
  </cellStyles>
  <dxfs count="0"/>
  <tableStyles count="0" defaultTableStyle="TableStyleMedium9" defaultPivotStyle="PivotStyleLight16"/>
  <colors>
    <mruColors>
      <color rgb="FF006F80"/>
      <color rgb="FFE35487"/>
      <color rgb="FF01A87A"/>
      <color rgb="FFDDD9C4"/>
      <color rgb="FFFFCC00"/>
      <color rgb="FF00CC66"/>
      <color rgb="FFBCCFE6"/>
      <color rgb="FFFC9AE0"/>
      <color rgb="FF99FF99"/>
      <color rgb="FFC5F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04%20-%20Grille_Contrat_Un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iste1"/>
    </sheetNames>
    <sheetDataSet>
      <sheetData sheetId="0">
        <row r="1">
          <cell r="A1" t="str">
            <v>Par visite</v>
          </cell>
        </row>
      </sheetData>
      <sheetData sheetId="1">
        <row r="1">
          <cell r="A1" t="str">
            <v>Par visite</v>
          </cell>
        </row>
        <row r="2">
          <cell r="A2" t="str">
            <v>Par centre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252"/>
  <sheetViews>
    <sheetView tabSelected="1" showWhiteSpace="0" zoomScaleNormal="100" zoomScaleSheetLayoutView="85" workbookViewId="0">
      <selection activeCell="G4" sqref="G4"/>
    </sheetView>
  </sheetViews>
  <sheetFormatPr baseColWidth="10" defaultColWidth="10.85546875" defaultRowHeight="15" x14ac:dyDescent="0.25"/>
  <cols>
    <col min="1" max="1" width="43" style="7" customWidth="1"/>
    <col min="2" max="2" width="21.5703125" style="7" customWidth="1"/>
    <col min="3" max="3" width="8.5703125" style="7" customWidth="1"/>
    <col min="4" max="4" width="8.85546875" style="8" customWidth="1"/>
    <col min="5" max="5" width="34.7109375" style="84" customWidth="1"/>
    <col min="6" max="6" width="11.7109375" style="9" customWidth="1"/>
    <col min="7" max="7" width="22" style="9" customWidth="1"/>
    <col min="8" max="8" width="10.140625" style="1" customWidth="1"/>
    <col min="9" max="9" width="4.5703125" style="1" customWidth="1"/>
    <col min="10" max="10" width="59.5703125" style="5" customWidth="1"/>
    <col min="11" max="11" width="56.140625" style="1" customWidth="1"/>
    <col min="12" max="16" width="10.85546875" style="1"/>
    <col min="17" max="16384" width="10.85546875" style="7"/>
  </cols>
  <sheetData>
    <row r="1" spans="1:250" s="6" customFormat="1" ht="37.5" customHeight="1" x14ac:dyDescent="0.25">
      <c r="A1" s="215" t="s">
        <v>103</v>
      </c>
      <c r="B1" s="216"/>
      <c r="C1" s="216"/>
      <c r="D1" s="216"/>
      <c r="E1" s="216"/>
      <c r="F1" s="216"/>
      <c r="G1" s="216"/>
      <c r="H1" s="4"/>
      <c r="I1" s="4"/>
      <c r="J1" s="5"/>
      <c r="K1" s="10"/>
      <c r="L1" s="10"/>
      <c r="M1" s="10"/>
      <c r="N1" s="10"/>
      <c r="O1" s="10"/>
      <c r="P1" s="10"/>
    </row>
    <row r="2" spans="1:250" ht="8.25" customHeight="1" x14ac:dyDescent="0.3"/>
    <row r="3" spans="1:250" ht="7.5" customHeight="1" thickBot="1" x14ac:dyDescent="0.35"/>
    <row r="4" spans="1:250" ht="15.75" thickBot="1" x14ac:dyDescent="0.3">
      <c r="A4" s="6" t="s">
        <v>0</v>
      </c>
      <c r="B4" s="11"/>
      <c r="C4" s="11"/>
      <c r="D4" s="81">
        <v>1</v>
      </c>
    </row>
    <row r="5" spans="1:250" s="51" customFormat="1" ht="6.75" customHeight="1" x14ac:dyDescent="0.3">
      <c r="A5" s="50"/>
      <c r="B5" s="55"/>
      <c r="C5" s="55"/>
      <c r="D5" s="56"/>
      <c r="E5" s="85"/>
      <c r="F5" s="53"/>
      <c r="G5" s="53"/>
      <c r="H5" s="54"/>
      <c r="I5" s="54"/>
      <c r="J5" s="5"/>
      <c r="K5" s="54"/>
      <c r="L5" s="54"/>
      <c r="M5" s="54"/>
      <c r="N5" s="54"/>
      <c r="O5" s="54"/>
      <c r="P5" s="54"/>
    </row>
    <row r="6" spans="1:250" s="51" customFormat="1" ht="7.5" customHeight="1" x14ac:dyDescent="0.3">
      <c r="D6" s="52"/>
      <c r="E6" s="85"/>
      <c r="F6" s="53"/>
      <c r="G6" s="53"/>
      <c r="H6" s="54"/>
      <c r="I6" s="54"/>
      <c r="J6" s="5"/>
      <c r="K6" s="54"/>
      <c r="L6" s="54"/>
      <c r="M6" s="54"/>
      <c r="N6" s="54"/>
      <c r="O6" s="54"/>
      <c r="P6" s="54"/>
    </row>
    <row r="7" spans="1:250" ht="43.5" customHeight="1" x14ac:dyDescent="0.25">
      <c r="A7" s="217" t="s">
        <v>83</v>
      </c>
      <c r="B7" s="218"/>
      <c r="C7" s="218"/>
      <c r="D7" s="218"/>
      <c r="E7" s="218"/>
      <c r="F7" s="218"/>
      <c r="G7" s="218"/>
      <c r="H7" s="57"/>
      <c r="I7" s="58"/>
      <c r="K7" s="7"/>
      <c r="L7" s="7"/>
      <c r="M7" s="7"/>
      <c r="N7" s="7"/>
      <c r="O7" s="7"/>
      <c r="P7" s="7"/>
    </row>
    <row r="8" spans="1:250" x14ac:dyDescent="0.25">
      <c r="A8" s="6" t="s">
        <v>5</v>
      </c>
    </row>
    <row r="9" spans="1:250" ht="90" x14ac:dyDescent="0.25">
      <c r="B9" s="78" t="s">
        <v>38</v>
      </c>
      <c r="C9" s="78" t="s">
        <v>180</v>
      </c>
      <c r="D9" s="79" t="s">
        <v>37</v>
      </c>
      <c r="E9" s="86" t="s">
        <v>6</v>
      </c>
      <c r="F9" s="80" t="s">
        <v>7</v>
      </c>
      <c r="G9" s="80" t="s">
        <v>8</v>
      </c>
      <c r="H9" s="13"/>
      <c r="I9" s="13"/>
      <c r="J9" s="202" t="s">
        <v>24</v>
      </c>
    </row>
    <row r="10" spans="1:250" ht="75" x14ac:dyDescent="0.25">
      <c r="A10" s="222" t="s">
        <v>1</v>
      </c>
      <c r="B10" s="223"/>
      <c r="C10" s="223"/>
      <c r="D10" s="223"/>
      <c r="E10" s="223"/>
      <c r="F10" s="223"/>
      <c r="G10" s="59"/>
      <c r="H10" s="14"/>
      <c r="I10" s="14"/>
      <c r="J10" s="197" t="s">
        <v>188</v>
      </c>
    </row>
    <row r="11" spans="1:250" x14ac:dyDescent="0.25">
      <c r="A11" s="230" t="s">
        <v>9</v>
      </c>
      <c r="B11" s="231"/>
      <c r="C11" s="231"/>
      <c r="D11" s="231"/>
      <c r="E11" s="231"/>
      <c r="F11" s="231"/>
      <c r="G11" s="60"/>
      <c r="H11" s="14"/>
      <c r="I11" s="14"/>
      <c r="J11" s="92"/>
    </row>
    <row r="12" spans="1:250" s="16" customFormat="1" ht="144" customHeight="1" x14ac:dyDescent="0.25">
      <c r="A12" s="125" t="s">
        <v>190</v>
      </c>
      <c r="B12" s="68" t="s">
        <v>96</v>
      </c>
      <c r="C12" s="68" t="s">
        <v>10</v>
      </c>
      <c r="D12" s="67">
        <v>300</v>
      </c>
      <c r="E12" s="126">
        <v>1</v>
      </c>
      <c r="F12" s="127">
        <f>D12*E12</f>
        <v>300</v>
      </c>
      <c r="G12" s="127">
        <f>F12</f>
        <v>300</v>
      </c>
      <c r="H12" s="15"/>
      <c r="I12" s="15"/>
      <c r="J12" s="198" t="s">
        <v>97</v>
      </c>
      <c r="K12" s="17"/>
      <c r="L12" s="17"/>
      <c r="M12" s="17"/>
      <c r="N12" s="17"/>
      <c r="O12" s="17"/>
      <c r="P12" s="17"/>
    </row>
    <row r="13" spans="1:250" x14ac:dyDescent="0.25">
      <c r="A13" s="227" t="s">
        <v>26</v>
      </c>
      <c r="B13" s="228"/>
      <c r="C13" s="228"/>
      <c r="D13" s="228"/>
      <c r="E13" s="228"/>
      <c r="F13" s="229"/>
      <c r="G13" s="128"/>
      <c r="H13" s="18"/>
      <c r="I13" s="18"/>
      <c r="J13" s="92"/>
      <c r="K13" s="17"/>
      <c r="L13" s="17"/>
      <c r="M13" s="17"/>
      <c r="N13" s="17"/>
      <c r="O13" s="17"/>
      <c r="P13" s="17"/>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row>
    <row r="14" spans="1:250" s="16" customFormat="1" ht="27.75" x14ac:dyDescent="0.25">
      <c r="A14" s="131" t="s">
        <v>69</v>
      </c>
      <c r="B14" s="131" t="s">
        <v>53</v>
      </c>
      <c r="C14" s="131" t="s">
        <v>10</v>
      </c>
      <c r="D14" s="132">
        <v>100</v>
      </c>
      <c r="E14" s="133"/>
      <c r="F14" s="134">
        <f>D14*E14</f>
        <v>0</v>
      </c>
      <c r="G14" s="134" t="s">
        <v>25</v>
      </c>
      <c r="H14" s="18"/>
      <c r="I14" s="18"/>
      <c r="J14" s="92"/>
      <c r="K14" s="17"/>
      <c r="L14" s="17"/>
      <c r="M14" s="17"/>
      <c r="N14" s="17"/>
      <c r="O14" s="17"/>
      <c r="P14" s="17"/>
    </row>
    <row r="15" spans="1:250" s="6" customFormat="1" x14ac:dyDescent="0.25">
      <c r="A15" s="212" t="s">
        <v>2</v>
      </c>
      <c r="B15" s="214"/>
      <c r="C15" s="214"/>
      <c r="D15" s="214"/>
      <c r="E15" s="214"/>
      <c r="F15" s="214"/>
      <c r="G15" s="135"/>
      <c r="H15" s="19"/>
      <c r="I15" s="19"/>
      <c r="J15" s="93"/>
      <c r="K15" s="49"/>
      <c r="L15" s="49"/>
      <c r="M15" s="49"/>
      <c r="N15" s="49"/>
      <c r="O15" s="49"/>
      <c r="P15" s="49"/>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row>
    <row r="16" spans="1:250" ht="15" customHeight="1" x14ac:dyDescent="0.25">
      <c r="A16" s="224" t="s">
        <v>191</v>
      </c>
      <c r="B16" s="225"/>
      <c r="C16" s="225"/>
      <c r="D16" s="225"/>
      <c r="E16" s="225"/>
      <c r="F16" s="226"/>
      <c r="G16" s="136"/>
      <c r="H16" s="14"/>
      <c r="I16" s="14"/>
      <c r="J16" s="92"/>
    </row>
    <row r="17" spans="1:250" ht="57" x14ac:dyDescent="0.25">
      <c r="A17" s="61" t="s">
        <v>70</v>
      </c>
      <c r="B17" s="62" t="s">
        <v>98</v>
      </c>
      <c r="C17" s="63" t="s">
        <v>11</v>
      </c>
      <c r="D17" s="63">
        <v>46.2</v>
      </c>
      <c r="E17" s="129">
        <v>0</v>
      </c>
      <c r="F17" s="130"/>
      <c r="G17" s="130"/>
      <c r="H17" s="14"/>
      <c r="I17" s="14"/>
      <c r="J17" s="91" t="s">
        <v>104</v>
      </c>
    </row>
    <row r="18" spans="1:250" s="21" customFormat="1" ht="45" x14ac:dyDescent="0.25">
      <c r="A18" s="64" t="s">
        <v>56</v>
      </c>
      <c r="B18" s="62" t="s">
        <v>62</v>
      </c>
      <c r="C18" s="63" t="s">
        <v>11</v>
      </c>
      <c r="D18" s="63">
        <v>11.55</v>
      </c>
      <c r="E18" s="129"/>
      <c r="F18" s="130">
        <f>D18*E18</f>
        <v>0</v>
      </c>
      <c r="G18" s="130">
        <f>F18*$D$4</f>
        <v>0</v>
      </c>
      <c r="H18" s="111"/>
      <c r="I18" s="111"/>
      <c r="J18" s="92" t="s">
        <v>27</v>
      </c>
      <c r="K18" s="1"/>
      <c r="L18" s="1"/>
      <c r="M18" s="1"/>
      <c r="N18" s="1"/>
      <c r="O18" s="1"/>
      <c r="P18" s="1"/>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row>
    <row r="19" spans="1:250" s="21" customFormat="1" ht="102.75" x14ac:dyDescent="0.25">
      <c r="A19" s="61" t="s">
        <v>71</v>
      </c>
      <c r="B19" s="62" t="s">
        <v>50</v>
      </c>
      <c r="C19" s="63" t="s">
        <v>11</v>
      </c>
      <c r="D19" s="63">
        <v>46.2</v>
      </c>
      <c r="E19" s="129"/>
      <c r="F19" s="130">
        <f>D19*E19</f>
        <v>0</v>
      </c>
      <c r="G19" s="137">
        <f>F19*$D$4</f>
        <v>0</v>
      </c>
      <c r="H19" s="47">
        <v>42</v>
      </c>
      <c r="I19" s="46"/>
      <c r="J19" s="92" t="s">
        <v>182</v>
      </c>
      <c r="K19" s="1"/>
      <c r="L19" s="1"/>
      <c r="M19" s="1"/>
      <c r="N19" s="1"/>
      <c r="O19" s="1"/>
      <c r="P19" s="1"/>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row>
    <row r="20" spans="1:250" s="21" customFormat="1" ht="44.25" customHeight="1" x14ac:dyDescent="0.25">
      <c r="A20" s="61" t="s">
        <v>72</v>
      </c>
      <c r="B20" s="65" t="s">
        <v>189</v>
      </c>
      <c r="C20" s="61" t="s">
        <v>11</v>
      </c>
      <c r="D20" s="63">
        <f>148+148*0.1</f>
        <v>162.80000000000001</v>
      </c>
      <c r="E20" s="83"/>
      <c r="F20" s="130">
        <f>D20*E20</f>
        <v>0</v>
      </c>
      <c r="G20" s="130" t="s">
        <v>28</v>
      </c>
      <c r="H20" s="112"/>
      <c r="I20" s="112"/>
      <c r="J20" s="91" t="s">
        <v>192</v>
      </c>
      <c r="K20" s="1"/>
      <c r="L20" s="1"/>
      <c r="M20" s="1"/>
      <c r="N20" s="1"/>
      <c r="O20" s="1"/>
      <c r="P20" s="1"/>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row>
    <row r="21" spans="1:250" s="21" customFormat="1" ht="15" customHeight="1" x14ac:dyDescent="0.25">
      <c r="A21" s="227" t="s">
        <v>193</v>
      </c>
      <c r="B21" s="228"/>
      <c r="C21" s="228"/>
      <c r="D21" s="228"/>
      <c r="E21" s="228"/>
      <c r="F21" s="229"/>
      <c r="G21" s="128"/>
      <c r="H21" s="113"/>
      <c r="I21" s="113"/>
      <c r="J21" s="92"/>
      <c r="K21" s="17"/>
      <c r="L21" s="17"/>
      <c r="M21" s="17"/>
      <c r="N21" s="17"/>
      <c r="O21" s="17"/>
      <c r="P21" s="17"/>
    </row>
    <row r="22" spans="1:250" s="21" customFormat="1" ht="30" x14ac:dyDescent="0.25">
      <c r="A22" s="61" t="s">
        <v>99</v>
      </c>
      <c r="B22" s="66" t="s">
        <v>100</v>
      </c>
      <c r="C22" s="61" t="s">
        <v>11</v>
      </c>
      <c r="D22" s="63">
        <v>149.6</v>
      </c>
      <c r="E22" s="83">
        <v>0</v>
      </c>
      <c r="F22" s="130">
        <f t="shared" ref="F22:F26" si="0">D22*E22</f>
        <v>0</v>
      </c>
      <c r="G22" s="130">
        <f>F22</f>
        <v>0</v>
      </c>
      <c r="H22" s="111"/>
      <c r="I22" s="111"/>
      <c r="J22" s="92"/>
      <c r="K22" s="1"/>
      <c r="L22" s="1"/>
      <c r="M22" s="1"/>
      <c r="N22" s="1"/>
      <c r="O22" s="1"/>
      <c r="P22" s="1"/>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row>
    <row r="23" spans="1:250" s="21" customFormat="1" ht="99.75" customHeight="1" x14ac:dyDescent="0.25">
      <c r="A23" s="61" t="s">
        <v>73</v>
      </c>
      <c r="B23" s="61" t="s">
        <v>47</v>
      </c>
      <c r="C23" s="61" t="s">
        <v>11</v>
      </c>
      <c r="D23" s="63">
        <v>74.8</v>
      </c>
      <c r="E23" s="83">
        <v>0</v>
      </c>
      <c r="F23" s="130">
        <f t="shared" si="0"/>
        <v>0</v>
      </c>
      <c r="G23" s="130" t="s">
        <v>28</v>
      </c>
      <c r="H23" s="111" t="s">
        <v>194</v>
      </c>
      <c r="I23" s="111"/>
      <c r="J23" s="92"/>
      <c r="K23" s="1"/>
      <c r="L23" s="1"/>
      <c r="M23" s="1"/>
      <c r="N23" s="1"/>
      <c r="O23" s="1"/>
      <c r="P23" s="1"/>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row>
    <row r="24" spans="1:250" s="21" customFormat="1" ht="153" customHeight="1" x14ac:dyDescent="0.25">
      <c r="A24" s="61" t="s">
        <v>74</v>
      </c>
      <c r="B24" s="61" t="s">
        <v>101</v>
      </c>
      <c r="C24" s="61" t="s">
        <v>11</v>
      </c>
      <c r="D24" s="63">
        <v>37.4</v>
      </c>
      <c r="E24" s="83">
        <v>0</v>
      </c>
      <c r="F24" s="130">
        <f t="shared" si="0"/>
        <v>0</v>
      </c>
      <c r="G24" s="130">
        <f t="shared" ref="G24:G26" si="1">F24*$D$4</f>
        <v>0</v>
      </c>
      <c r="H24" s="111" t="s">
        <v>105</v>
      </c>
      <c r="I24" s="111"/>
      <c r="J24" s="92"/>
      <c r="K24" s="1"/>
      <c r="L24" s="1"/>
      <c r="M24" s="1"/>
      <c r="N24" s="1"/>
      <c r="O24" s="1"/>
      <c r="P24" s="1"/>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row>
    <row r="25" spans="1:250" s="21" customFormat="1" ht="111" customHeight="1" x14ac:dyDescent="0.25">
      <c r="A25" s="61" t="s">
        <v>75</v>
      </c>
      <c r="B25" s="65" t="s">
        <v>47</v>
      </c>
      <c r="C25" s="61" t="s">
        <v>11</v>
      </c>
      <c r="D25" s="63">
        <v>37.4</v>
      </c>
      <c r="E25" s="83"/>
      <c r="F25" s="130">
        <f t="shared" si="0"/>
        <v>0</v>
      </c>
      <c r="G25" s="130">
        <f t="shared" si="1"/>
        <v>0</v>
      </c>
      <c r="H25" s="111" t="s">
        <v>105</v>
      </c>
      <c r="I25" s="114"/>
      <c r="J25" s="92"/>
      <c r="K25" s="1"/>
      <c r="L25" s="1"/>
      <c r="M25" s="1"/>
      <c r="N25" s="1"/>
      <c r="O25" s="1"/>
      <c r="P25" s="1"/>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row>
    <row r="26" spans="1:250" s="21" customFormat="1" ht="103.5" customHeight="1" x14ac:dyDescent="0.25">
      <c r="A26" s="61" t="s">
        <v>76</v>
      </c>
      <c r="B26" s="61" t="s">
        <v>47</v>
      </c>
      <c r="C26" s="61" t="s">
        <v>11</v>
      </c>
      <c r="D26" s="63">
        <v>37.4</v>
      </c>
      <c r="E26" s="83">
        <v>0</v>
      </c>
      <c r="F26" s="130">
        <f t="shared" si="0"/>
        <v>0</v>
      </c>
      <c r="G26" s="130">
        <f t="shared" si="1"/>
        <v>0</v>
      </c>
      <c r="H26" s="111" t="s">
        <v>105</v>
      </c>
      <c r="I26" s="114"/>
      <c r="J26" s="92"/>
      <c r="K26" s="1"/>
      <c r="L26" s="1"/>
      <c r="M26" s="1"/>
      <c r="N26" s="1"/>
      <c r="O26" s="1"/>
      <c r="P26" s="1"/>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row>
    <row r="27" spans="1:250" s="21" customFormat="1" ht="15.75" customHeight="1" x14ac:dyDescent="0.25">
      <c r="A27" s="227" t="s">
        <v>195</v>
      </c>
      <c r="B27" s="228"/>
      <c r="C27" s="228"/>
      <c r="D27" s="228"/>
      <c r="E27" s="228"/>
      <c r="F27" s="228"/>
      <c r="G27" s="138"/>
      <c r="H27" s="113"/>
      <c r="I27" s="113"/>
      <c r="J27" s="92"/>
      <c r="K27" s="17"/>
      <c r="L27" s="17"/>
      <c r="M27" s="17"/>
      <c r="N27" s="17"/>
      <c r="O27" s="17"/>
      <c r="P27" s="17"/>
    </row>
    <row r="28" spans="1:250" s="3" customFormat="1" ht="30.75" customHeight="1" x14ac:dyDescent="0.25">
      <c r="A28" s="69" t="s">
        <v>63</v>
      </c>
      <c r="B28" s="139" t="s">
        <v>39</v>
      </c>
      <c r="C28" s="69" t="s">
        <v>11</v>
      </c>
      <c r="D28" s="67">
        <v>9.625</v>
      </c>
      <c r="E28" s="82"/>
      <c r="F28" s="127">
        <f t="shared" ref="F28:F38" si="2">D28*E28</f>
        <v>0</v>
      </c>
      <c r="G28" s="127">
        <f t="shared" ref="G28:G38" si="3">F28*$D$4</f>
        <v>0</v>
      </c>
      <c r="H28" s="115"/>
      <c r="I28" s="115"/>
      <c r="J28" s="94"/>
    </row>
    <row r="29" spans="1:250" s="3" customFormat="1" ht="44.25" customHeight="1" x14ac:dyDescent="0.25">
      <c r="A29" s="64" t="s">
        <v>58</v>
      </c>
      <c r="B29" s="66" t="s">
        <v>39</v>
      </c>
      <c r="C29" s="61" t="s">
        <v>11</v>
      </c>
      <c r="D29" s="67">
        <v>9.625</v>
      </c>
      <c r="E29" s="83"/>
      <c r="F29" s="130">
        <f t="shared" si="2"/>
        <v>0</v>
      </c>
      <c r="G29" s="130">
        <f t="shared" si="3"/>
        <v>0</v>
      </c>
      <c r="H29" s="115"/>
      <c r="I29" s="115"/>
      <c r="J29" s="95"/>
    </row>
    <row r="30" spans="1:250" s="3" customFormat="1" ht="63" customHeight="1" x14ac:dyDescent="0.25">
      <c r="A30" s="61" t="s">
        <v>64</v>
      </c>
      <c r="B30" s="66" t="s">
        <v>39</v>
      </c>
      <c r="C30" s="61" t="s">
        <v>11</v>
      </c>
      <c r="D30" s="67">
        <v>9.625</v>
      </c>
      <c r="E30" s="83"/>
      <c r="F30" s="130">
        <f t="shared" si="2"/>
        <v>0</v>
      </c>
      <c r="G30" s="130">
        <f t="shared" si="3"/>
        <v>0</v>
      </c>
      <c r="H30" s="115"/>
      <c r="I30" s="115"/>
      <c r="J30" s="96"/>
    </row>
    <row r="31" spans="1:250" s="3" customFormat="1" ht="30" x14ac:dyDescent="0.25">
      <c r="A31" s="64" t="s">
        <v>57</v>
      </c>
      <c r="B31" s="66" t="s">
        <v>39</v>
      </c>
      <c r="C31" s="61" t="s">
        <v>11</v>
      </c>
      <c r="D31" s="67">
        <v>9.625</v>
      </c>
      <c r="E31" s="83"/>
      <c r="F31" s="130">
        <f t="shared" si="2"/>
        <v>0</v>
      </c>
      <c r="G31" s="130">
        <f t="shared" si="3"/>
        <v>0</v>
      </c>
      <c r="H31" s="115"/>
      <c r="I31" s="115"/>
      <c r="J31" s="96"/>
    </row>
    <row r="32" spans="1:250" s="3" customFormat="1" ht="45" x14ac:dyDescent="0.25">
      <c r="A32" s="140" t="s">
        <v>86</v>
      </c>
      <c r="B32" s="140" t="s">
        <v>39</v>
      </c>
      <c r="C32" s="140" t="s">
        <v>11</v>
      </c>
      <c r="D32" s="67">
        <v>9.625</v>
      </c>
      <c r="E32" s="89"/>
      <c r="F32" s="88">
        <f t="shared" si="2"/>
        <v>0</v>
      </c>
      <c r="G32" s="88">
        <f t="shared" si="3"/>
        <v>0</v>
      </c>
      <c r="H32" s="115"/>
      <c r="I32" s="115"/>
      <c r="J32" s="96"/>
    </row>
    <row r="33" spans="1:250" s="3" customFormat="1" ht="60" x14ac:dyDescent="0.25">
      <c r="A33" s="141" t="s">
        <v>87</v>
      </c>
      <c r="B33" s="140" t="s">
        <v>39</v>
      </c>
      <c r="C33" s="141" t="s">
        <v>11</v>
      </c>
      <c r="D33" s="67">
        <v>9.625</v>
      </c>
      <c r="E33" s="89"/>
      <c r="F33" s="142">
        <f t="shared" si="2"/>
        <v>0</v>
      </c>
      <c r="G33" s="142">
        <f t="shared" si="3"/>
        <v>0</v>
      </c>
      <c r="H33" s="115"/>
      <c r="I33" s="115"/>
      <c r="J33" s="95" t="s">
        <v>92</v>
      </c>
    </row>
    <row r="34" spans="1:250" s="3" customFormat="1" ht="45" x14ac:dyDescent="0.25">
      <c r="A34" s="61" t="s">
        <v>65</v>
      </c>
      <c r="B34" s="66" t="s">
        <v>39</v>
      </c>
      <c r="C34" s="61" t="s">
        <v>11</v>
      </c>
      <c r="D34" s="67">
        <v>9.625</v>
      </c>
      <c r="E34" s="83"/>
      <c r="F34" s="130">
        <f t="shared" si="2"/>
        <v>0</v>
      </c>
      <c r="G34" s="130">
        <f t="shared" si="3"/>
        <v>0</v>
      </c>
      <c r="H34" s="115"/>
      <c r="I34" s="115"/>
      <c r="J34" s="96"/>
    </row>
    <row r="35" spans="1:250" s="3" customFormat="1" ht="45" x14ac:dyDescent="0.25">
      <c r="A35" s="61" t="s">
        <v>66</v>
      </c>
      <c r="B35" s="66" t="s">
        <v>40</v>
      </c>
      <c r="C35" s="61" t="s">
        <v>11</v>
      </c>
      <c r="D35" s="63">
        <v>19.25</v>
      </c>
      <c r="E35" s="83"/>
      <c r="F35" s="130">
        <f t="shared" si="2"/>
        <v>0</v>
      </c>
      <c r="G35" s="130">
        <f t="shared" si="3"/>
        <v>0</v>
      </c>
      <c r="H35" s="115"/>
      <c r="I35" s="115"/>
      <c r="J35" s="96"/>
    </row>
    <row r="36" spans="1:250" s="3" customFormat="1" ht="45" x14ac:dyDescent="0.25">
      <c r="A36" s="61" t="s">
        <v>67</v>
      </c>
      <c r="B36" s="66" t="s">
        <v>40</v>
      </c>
      <c r="C36" s="61" t="s">
        <v>11</v>
      </c>
      <c r="D36" s="63">
        <v>19.25</v>
      </c>
      <c r="E36" s="83"/>
      <c r="F36" s="130">
        <f t="shared" si="2"/>
        <v>0</v>
      </c>
      <c r="G36" s="130">
        <f t="shared" si="3"/>
        <v>0</v>
      </c>
      <c r="H36" s="115"/>
      <c r="I36" s="115"/>
      <c r="J36" s="97"/>
    </row>
    <row r="37" spans="1:250" s="3" customFormat="1" ht="45" x14ac:dyDescent="0.25">
      <c r="A37" s="141" t="s">
        <v>88</v>
      </c>
      <c r="B37" s="140"/>
      <c r="C37" s="141" t="s">
        <v>11</v>
      </c>
      <c r="D37" s="88"/>
      <c r="E37" s="89"/>
      <c r="F37" s="142">
        <f t="shared" si="2"/>
        <v>0</v>
      </c>
      <c r="G37" s="142">
        <f t="shared" si="3"/>
        <v>0</v>
      </c>
      <c r="H37" s="115"/>
      <c r="I37" s="115"/>
      <c r="J37" s="92" t="s">
        <v>41</v>
      </c>
    </row>
    <row r="38" spans="1:250" s="3" customFormat="1" ht="45" x14ac:dyDescent="0.25">
      <c r="A38" s="143" t="s">
        <v>89</v>
      </c>
      <c r="B38" s="144" t="s">
        <v>39</v>
      </c>
      <c r="C38" s="143" t="s">
        <v>11</v>
      </c>
      <c r="D38" s="67">
        <v>9.625</v>
      </c>
      <c r="E38" s="90"/>
      <c r="F38" s="145">
        <f t="shared" si="2"/>
        <v>0</v>
      </c>
      <c r="G38" s="145">
        <f t="shared" si="3"/>
        <v>0</v>
      </c>
      <c r="H38" s="115"/>
      <c r="I38" s="115"/>
      <c r="J38" s="93"/>
    </row>
    <row r="39" spans="1:250" ht="45" x14ac:dyDescent="0.25">
      <c r="A39" s="146" t="s">
        <v>95</v>
      </c>
      <c r="B39" s="144" t="s">
        <v>39</v>
      </c>
      <c r="C39" s="143" t="s">
        <v>11</v>
      </c>
      <c r="D39" s="67">
        <v>9.625</v>
      </c>
      <c r="E39" s="147"/>
      <c r="F39" s="145">
        <f t="shared" ref="F39" si="4">D39*E39</f>
        <v>0</v>
      </c>
      <c r="G39" s="145">
        <f t="shared" ref="G39" si="5">F39*$D$4</f>
        <v>0</v>
      </c>
      <c r="H39" s="116"/>
      <c r="I39" s="116"/>
    </row>
    <row r="40" spans="1:250" s="6" customFormat="1" x14ac:dyDescent="0.25">
      <c r="A40" s="208" t="s">
        <v>3</v>
      </c>
      <c r="B40" s="209"/>
      <c r="C40" s="209"/>
      <c r="D40" s="209"/>
      <c r="E40" s="209"/>
      <c r="F40" s="209"/>
      <c r="G40" s="148"/>
      <c r="H40" s="117"/>
      <c r="I40" s="117"/>
      <c r="J40" s="93"/>
      <c r="K40" s="49"/>
      <c r="L40" s="49"/>
      <c r="M40" s="49"/>
      <c r="N40" s="49"/>
      <c r="O40" s="49"/>
      <c r="P40" s="49"/>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row>
    <row r="41" spans="1:250" ht="30" x14ac:dyDescent="0.25">
      <c r="A41" s="149" t="s">
        <v>68</v>
      </c>
      <c r="B41" s="149"/>
      <c r="C41" s="149" t="s">
        <v>11</v>
      </c>
      <c r="D41" s="134"/>
      <c r="E41" s="150"/>
      <c r="F41" s="134">
        <f t="shared" ref="F41" si="6">D41*E41</f>
        <v>0</v>
      </c>
      <c r="G41" s="134">
        <f t="shared" ref="G41" si="7">F41*$D$4</f>
        <v>0</v>
      </c>
      <c r="H41" s="118"/>
      <c r="I41" s="118"/>
      <c r="J41" s="98" t="s">
        <v>23</v>
      </c>
    </row>
    <row r="42" spans="1:250" s="6" customFormat="1" ht="15" customHeight="1" x14ac:dyDescent="0.25">
      <c r="A42" s="208" t="s">
        <v>4</v>
      </c>
      <c r="B42" s="209"/>
      <c r="C42" s="209"/>
      <c r="D42" s="209"/>
      <c r="E42" s="209"/>
      <c r="F42" s="209"/>
      <c r="G42" s="148"/>
      <c r="H42" s="117"/>
      <c r="I42" s="117"/>
      <c r="J42" s="93"/>
      <c r="K42" s="49"/>
      <c r="L42" s="49"/>
      <c r="M42" s="49"/>
      <c r="N42" s="49"/>
      <c r="O42" s="49"/>
      <c r="P42" s="49"/>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row>
    <row r="43" spans="1:250" s="1" customFormat="1" ht="45.75" customHeight="1" x14ac:dyDescent="0.25">
      <c r="A43" s="151" t="s">
        <v>59</v>
      </c>
      <c r="B43" s="152"/>
      <c r="C43" s="68"/>
      <c r="D43" s="127">
        <v>10</v>
      </c>
      <c r="E43" s="82"/>
      <c r="F43" s="127">
        <f t="shared" ref="F43:F44" si="8">D43*E43</f>
        <v>0</v>
      </c>
      <c r="G43" s="153" t="s">
        <v>28</v>
      </c>
      <c r="H43" s="119"/>
      <c r="I43" s="119"/>
      <c r="J43" s="92" t="s">
        <v>84</v>
      </c>
    </row>
    <row r="44" spans="1:250" s="25" customFormat="1" x14ac:dyDescent="0.25">
      <c r="A44" s="154"/>
      <c r="B44" s="155"/>
      <c r="C44" s="155"/>
      <c r="D44" s="156"/>
      <c r="E44" s="157"/>
      <c r="F44" s="158">
        <f t="shared" si="8"/>
        <v>0</v>
      </c>
      <c r="G44" s="158">
        <f>F44*$D$4</f>
        <v>0</v>
      </c>
      <c r="H44" s="120"/>
      <c r="I44" s="120"/>
      <c r="J44" s="92"/>
      <c r="K44" s="48"/>
      <c r="L44" s="48"/>
      <c r="M44" s="48"/>
      <c r="N44" s="48"/>
      <c r="O44" s="48"/>
      <c r="P44" s="48"/>
    </row>
    <row r="45" spans="1:250" s="6" customFormat="1" x14ac:dyDescent="0.25">
      <c r="A45" s="212" t="s">
        <v>21</v>
      </c>
      <c r="B45" s="214"/>
      <c r="C45" s="214"/>
      <c r="D45" s="214"/>
      <c r="E45" s="214"/>
      <c r="F45" s="214"/>
      <c r="G45" s="135"/>
      <c r="H45" s="117"/>
      <c r="I45" s="117"/>
      <c r="J45" s="93"/>
      <c r="K45" s="49"/>
      <c r="L45" s="49"/>
      <c r="M45" s="49"/>
      <c r="N45" s="49"/>
      <c r="O45" s="49"/>
      <c r="P45" s="49"/>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row>
    <row r="46" spans="1:250" s="25" customFormat="1" ht="45" x14ac:dyDescent="0.25">
      <c r="A46" s="69" t="s">
        <v>77</v>
      </c>
      <c r="B46" s="69" t="s">
        <v>81</v>
      </c>
      <c r="C46" s="69" t="s">
        <v>11</v>
      </c>
      <c r="D46" s="127">
        <v>23</v>
      </c>
      <c r="E46" s="82"/>
      <c r="F46" s="159">
        <f t="shared" ref="F46:F48" si="9">D46*E46</f>
        <v>0</v>
      </c>
      <c r="G46" s="159">
        <f t="shared" ref="G46:G48" si="10">F46*$D$4</f>
        <v>0</v>
      </c>
      <c r="H46" s="120"/>
      <c r="I46" s="120"/>
      <c r="J46" s="92" t="s">
        <v>102</v>
      </c>
      <c r="K46" s="48"/>
      <c r="L46" s="48"/>
      <c r="M46" s="48"/>
      <c r="N46" s="48"/>
      <c r="O46" s="48"/>
      <c r="P46" s="48"/>
    </row>
    <row r="47" spans="1:250" ht="129.75" customHeight="1" x14ac:dyDescent="0.25">
      <c r="A47" s="66" t="s">
        <v>78</v>
      </c>
      <c r="B47" s="66" t="s">
        <v>82</v>
      </c>
      <c r="C47" s="66" t="s">
        <v>11</v>
      </c>
      <c r="D47" s="63">
        <v>355</v>
      </c>
      <c r="E47" s="83"/>
      <c r="F47" s="160">
        <f t="shared" si="9"/>
        <v>0</v>
      </c>
      <c r="G47" s="161">
        <f t="shared" si="10"/>
        <v>0</v>
      </c>
      <c r="H47" s="120"/>
      <c r="I47" s="120"/>
      <c r="J47" s="91" t="s">
        <v>91</v>
      </c>
      <c r="K47" s="48"/>
      <c r="L47" s="48"/>
      <c r="M47" s="48"/>
      <c r="N47" s="48"/>
      <c r="O47" s="48"/>
      <c r="P47" s="48"/>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row>
    <row r="48" spans="1:250" ht="128.25" customHeight="1" x14ac:dyDescent="0.25">
      <c r="A48" s="66" t="s">
        <v>79</v>
      </c>
      <c r="B48" s="66" t="s">
        <v>85</v>
      </c>
      <c r="C48" s="66" t="s">
        <v>11</v>
      </c>
      <c r="D48" s="63">
        <v>666</v>
      </c>
      <c r="E48" s="83"/>
      <c r="F48" s="160">
        <f t="shared" si="9"/>
        <v>0</v>
      </c>
      <c r="G48" s="161">
        <f t="shared" si="10"/>
        <v>0</v>
      </c>
      <c r="H48" s="120"/>
      <c r="I48" s="120"/>
      <c r="J48" s="91" t="s">
        <v>93</v>
      </c>
      <c r="K48" s="48"/>
      <c r="L48" s="48"/>
      <c r="M48" s="48"/>
      <c r="N48" s="48"/>
      <c r="O48" s="48"/>
      <c r="P48" s="48"/>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row>
    <row r="49" spans="1:250" s="6" customFormat="1" ht="15" customHeight="1" x14ac:dyDescent="0.25">
      <c r="A49" s="212" t="s">
        <v>20</v>
      </c>
      <c r="B49" s="214"/>
      <c r="C49" s="214"/>
      <c r="D49" s="214"/>
      <c r="E49" s="214"/>
      <c r="F49" s="214"/>
      <c r="G49" s="135"/>
      <c r="H49" s="117"/>
      <c r="I49" s="117"/>
      <c r="J49" s="93"/>
      <c r="K49" s="49"/>
      <c r="L49" s="49"/>
      <c r="M49" s="49"/>
      <c r="N49" s="49"/>
      <c r="O49" s="49"/>
      <c r="P49" s="49"/>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c r="IK49" s="20"/>
      <c r="IL49" s="20"/>
      <c r="IM49" s="20"/>
      <c r="IN49" s="20"/>
      <c r="IO49" s="20"/>
      <c r="IP49" s="20"/>
    </row>
    <row r="50" spans="1:250" s="25" customFormat="1" ht="30" x14ac:dyDescent="0.25">
      <c r="A50" s="162" t="s">
        <v>12</v>
      </c>
      <c r="B50" s="70"/>
      <c r="C50" s="70" t="s">
        <v>11</v>
      </c>
      <c r="D50" s="67"/>
      <c r="E50" s="163"/>
      <c r="F50" s="159">
        <f t="shared" ref="F50:F80" si="11">D50*E50</f>
        <v>0</v>
      </c>
      <c r="G50" s="159" t="s">
        <v>28</v>
      </c>
      <c r="H50" s="120"/>
      <c r="I50" s="120"/>
      <c r="J50" s="92"/>
      <c r="K50" s="48"/>
      <c r="L50" s="48"/>
      <c r="M50" s="48"/>
      <c r="N50" s="48"/>
      <c r="O50" s="48"/>
      <c r="P50" s="48"/>
    </row>
    <row r="51" spans="1:250" s="1" customFormat="1" ht="30" x14ac:dyDescent="0.25">
      <c r="A51" s="64" t="s">
        <v>60</v>
      </c>
      <c r="B51" s="72" t="s">
        <v>29</v>
      </c>
      <c r="C51" s="71" t="s">
        <v>11</v>
      </c>
      <c r="D51" s="130"/>
      <c r="E51" s="164"/>
      <c r="F51" s="160">
        <f t="shared" si="11"/>
        <v>0</v>
      </c>
      <c r="G51" s="165" t="s">
        <v>25</v>
      </c>
      <c r="H51" s="119"/>
      <c r="I51" s="119"/>
      <c r="J51" s="92"/>
    </row>
    <row r="52" spans="1:250" s="1" customFormat="1" ht="30" x14ac:dyDescent="0.25">
      <c r="A52" s="73" t="s">
        <v>61</v>
      </c>
      <c r="B52" s="74" t="s">
        <v>29</v>
      </c>
      <c r="C52" s="166" t="s">
        <v>11</v>
      </c>
      <c r="D52" s="134"/>
      <c r="E52" s="167"/>
      <c r="F52" s="158">
        <f t="shared" si="11"/>
        <v>0</v>
      </c>
      <c r="G52" s="168" t="s">
        <v>25</v>
      </c>
      <c r="H52" s="119"/>
      <c r="I52" s="119"/>
      <c r="J52" s="92"/>
    </row>
    <row r="53" spans="1:250" s="1" customFormat="1" ht="30" x14ac:dyDescent="0.25">
      <c r="A53" s="73" t="s">
        <v>136</v>
      </c>
      <c r="B53" s="74" t="s">
        <v>29</v>
      </c>
      <c r="C53" s="166" t="s">
        <v>11</v>
      </c>
      <c r="D53" s="134">
        <v>57</v>
      </c>
      <c r="E53" s="167"/>
      <c r="F53" s="158">
        <f t="shared" si="11"/>
        <v>0</v>
      </c>
      <c r="G53" s="168" t="s">
        <v>25</v>
      </c>
      <c r="H53" s="119"/>
      <c r="I53" s="119"/>
      <c r="J53" s="92" t="s">
        <v>106</v>
      </c>
    </row>
    <row r="54" spans="1:250" s="1" customFormat="1" ht="45" x14ac:dyDescent="0.25">
      <c r="A54" s="73" t="s">
        <v>137</v>
      </c>
      <c r="B54" s="74" t="s">
        <v>138</v>
      </c>
      <c r="C54" s="166" t="s">
        <v>11</v>
      </c>
      <c r="D54" s="63">
        <v>92.4</v>
      </c>
      <c r="E54" s="167"/>
      <c r="F54" s="158">
        <f t="shared" si="11"/>
        <v>0</v>
      </c>
      <c r="G54" s="168" t="s">
        <v>25</v>
      </c>
      <c r="H54" s="119"/>
      <c r="I54" s="119"/>
      <c r="J54" s="92" t="s">
        <v>106</v>
      </c>
    </row>
    <row r="55" spans="1:250" s="1" customFormat="1" ht="60" x14ac:dyDescent="0.25">
      <c r="A55" s="73" t="s">
        <v>139</v>
      </c>
      <c r="B55" s="74" t="s">
        <v>114</v>
      </c>
      <c r="C55" s="166" t="s">
        <v>11</v>
      </c>
      <c r="D55" s="134">
        <v>50</v>
      </c>
      <c r="E55" s="167"/>
      <c r="F55" s="158">
        <f>D55*E55</f>
        <v>0</v>
      </c>
      <c r="G55" s="168" t="s">
        <v>25</v>
      </c>
      <c r="H55" s="119"/>
      <c r="I55" s="119"/>
      <c r="J55" s="92" t="s">
        <v>106</v>
      </c>
    </row>
    <row r="56" spans="1:250" s="6" customFormat="1" x14ac:dyDescent="0.25">
      <c r="A56" s="212" t="s">
        <v>22</v>
      </c>
      <c r="B56" s="213"/>
      <c r="C56" s="213"/>
      <c r="D56" s="213"/>
      <c r="E56" s="213"/>
      <c r="F56" s="213"/>
      <c r="G56" s="135"/>
      <c r="H56" s="117"/>
      <c r="I56" s="117"/>
      <c r="J56" s="93"/>
      <c r="K56" s="49"/>
      <c r="L56" s="49"/>
      <c r="M56" s="49"/>
      <c r="N56" s="49"/>
      <c r="O56" s="49"/>
      <c r="P56" s="49"/>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c r="IJ56" s="20"/>
      <c r="IK56" s="20"/>
      <c r="IL56" s="20"/>
      <c r="IM56" s="20"/>
      <c r="IN56" s="20"/>
      <c r="IO56" s="20"/>
      <c r="IP56" s="20"/>
    </row>
    <row r="57" spans="1:250" s="104" customFormat="1" ht="105.75" customHeight="1" x14ac:dyDescent="0.25">
      <c r="A57" s="152" t="s">
        <v>109</v>
      </c>
      <c r="B57" s="152" t="s">
        <v>107</v>
      </c>
      <c r="C57" s="153" t="s">
        <v>11</v>
      </c>
      <c r="D57" s="205" t="s">
        <v>198</v>
      </c>
      <c r="E57" s="169" t="s">
        <v>140</v>
      </c>
      <c r="F57" s="170"/>
      <c r="G57" s="170">
        <f t="shared" ref="G57:G58" si="12">F57</f>
        <v>0</v>
      </c>
      <c r="H57" s="121"/>
      <c r="I57" s="121"/>
      <c r="J57" s="99" t="s">
        <v>106</v>
      </c>
      <c r="K57" s="103"/>
      <c r="L57" s="103"/>
      <c r="M57" s="103"/>
      <c r="N57" s="103"/>
      <c r="O57" s="103"/>
      <c r="P57" s="103"/>
    </row>
    <row r="58" spans="1:250" s="104" customFormat="1" ht="77.25" customHeight="1" x14ac:dyDescent="0.25">
      <c r="A58" s="105" t="s">
        <v>108</v>
      </c>
      <c r="B58" s="105" t="s">
        <v>110</v>
      </c>
      <c r="C58" s="165" t="s">
        <v>11</v>
      </c>
      <c r="D58" s="165">
        <v>37.4</v>
      </c>
      <c r="E58" s="171">
        <v>0</v>
      </c>
      <c r="F58" s="172">
        <f t="shared" si="11"/>
        <v>0</v>
      </c>
      <c r="G58" s="172">
        <f t="shared" si="12"/>
        <v>0</v>
      </c>
      <c r="H58" s="122"/>
      <c r="I58" s="122"/>
      <c r="J58" s="99" t="s">
        <v>106</v>
      </c>
      <c r="K58" s="103"/>
      <c r="L58" s="103"/>
      <c r="M58" s="103"/>
      <c r="N58" s="103"/>
      <c r="O58" s="103"/>
      <c r="P58" s="103"/>
    </row>
    <row r="59" spans="1:250" s="25" customFormat="1" x14ac:dyDescent="0.25">
      <c r="A59" s="210" t="s">
        <v>36</v>
      </c>
      <c r="B59" s="211"/>
      <c r="C59" s="211"/>
      <c r="D59" s="211"/>
      <c r="E59" s="211"/>
      <c r="F59" s="211"/>
      <c r="G59" s="173"/>
      <c r="H59" s="120"/>
      <c r="I59" s="120"/>
      <c r="J59" s="92"/>
      <c r="K59" s="48"/>
      <c r="L59" s="48"/>
      <c r="M59" s="48"/>
      <c r="N59" s="48"/>
      <c r="O59" s="48"/>
      <c r="P59" s="48"/>
    </row>
    <row r="60" spans="1:250" s="25" customFormat="1" ht="30" x14ac:dyDescent="0.25">
      <c r="A60" s="174" t="s">
        <v>116</v>
      </c>
      <c r="B60" s="105" t="s">
        <v>52</v>
      </c>
      <c r="C60" s="105" t="s">
        <v>11</v>
      </c>
      <c r="D60" s="165">
        <v>0</v>
      </c>
      <c r="E60" s="171"/>
      <c r="F60" s="165">
        <f>D60*E60</f>
        <v>0</v>
      </c>
      <c r="G60" s="165">
        <f t="shared" ref="G60:G65" si="13">F60*$D$4</f>
        <v>0</v>
      </c>
      <c r="H60" s="120"/>
      <c r="I60" s="120"/>
      <c r="J60" s="99" t="s">
        <v>106</v>
      </c>
      <c r="K60" s="48"/>
      <c r="L60" s="48"/>
      <c r="M60" s="48"/>
      <c r="N60" s="48"/>
      <c r="O60" s="48"/>
      <c r="P60" s="48"/>
    </row>
    <row r="61" spans="1:250" s="25" customFormat="1" x14ac:dyDescent="0.25">
      <c r="A61" s="210" t="s">
        <v>131</v>
      </c>
      <c r="B61" s="211"/>
      <c r="C61" s="211"/>
      <c r="D61" s="211"/>
      <c r="E61" s="211"/>
      <c r="F61" s="211"/>
      <c r="G61" s="175"/>
      <c r="H61" s="120"/>
      <c r="I61" s="120"/>
      <c r="J61" s="92"/>
      <c r="K61" s="48"/>
      <c r="L61" s="48"/>
      <c r="M61" s="48"/>
      <c r="N61" s="48"/>
      <c r="O61" s="48"/>
      <c r="P61" s="48"/>
    </row>
    <row r="62" spans="1:250" s="25" customFormat="1" ht="27.75" customHeight="1" x14ac:dyDescent="0.25">
      <c r="A62" s="71" t="s">
        <v>130</v>
      </c>
      <c r="B62" s="71" t="s">
        <v>29</v>
      </c>
      <c r="C62" s="71" t="s">
        <v>11</v>
      </c>
      <c r="D62" s="165">
        <v>37.4</v>
      </c>
      <c r="E62" s="176"/>
      <c r="F62" s="160">
        <f>D62*E62</f>
        <v>0</v>
      </c>
      <c r="G62" s="165">
        <f>F62*$D$4</f>
        <v>0</v>
      </c>
      <c r="H62" s="120"/>
      <c r="I62" s="120"/>
      <c r="J62" s="199" t="s">
        <v>115</v>
      </c>
      <c r="K62" s="48"/>
      <c r="L62" s="48"/>
      <c r="M62" s="48"/>
      <c r="N62" s="48"/>
      <c r="O62" s="48"/>
      <c r="P62" s="48"/>
    </row>
    <row r="63" spans="1:250" s="25" customFormat="1" ht="30" x14ac:dyDescent="0.25">
      <c r="A63" s="71" t="s">
        <v>111</v>
      </c>
      <c r="B63" s="71" t="s">
        <v>29</v>
      </c>
      <c r="C63" s="71" t="s">
        <v>11</v>
      </c>
      <c r="D63" s="63">
        <v>46.2</v>
      </c>
      <c r="E63" s="176"/>
      <c r="F63" s="160">
        <f t="shared" ref="F63:F65" si="14">D63*E63</f>
        <v>0</v>
      </c>
      <c r="G63" s="165">
        <f t="shared" si="13"/>
        <v>0</v>
      </c>
      <c r="H63" s="120"/>
      <c r="I63" s="120"/>
      <c r="J63" s="199" t="s">
        <v>115</v>
      </c>
      <c r="K63" s="48"/>
      <c r="L63" s="48"/>
      <c r="M63" s="48"/>
      <c r="N63" s="48"/>
      <c r="O63" s="48"/>
      <c r="P63" s="48"/>
    </row>
    <row r="64" spans="1:250" s="25" customFormat="1" ht="19.5" customHeight="1" x14ac:dyDescent="0.25">
      <c r="A64" s="71" t="s">
        <v>112</v>
      </c>
      <c r="B64" s="102"/>
      <c r="C64" s="71" t="s">
        <v>11</v>
      </c>
      <c r="D64" s="63"/>
      <c r="E64" s="176"/>
      <c r="F64" s="160">
        <f t="shared" si="14"/>
        <v>0</v>
      </c>
      <c r="G64" s="165">
        <f t="shared" si="13"/>
        <v>0</v>
      </c>
      <c r="H64" s="120"/>
      <c r="I64" s="120"/>
      <c r="J64" s="199" t="s">
        <v>115</v>
      </c>
      <c r="K64" s="48"/>
      <c r="L64" s="48"/>
      <c r="M64" s="48"/>
      <c r="N64" s="48"/>
      <c r="O64" s="48"/>
      <c r="P64" s="48"/>
    </row>
    <row r="65" spans="1:16" s="25" customFormat="1" ht="30" x14ac:dyDescent="0.25">
      <c r="A65" s="71" t="s">
        <v>113</v>
      </c>
      <c r="B65" s="71" t="s">
        <v>114</v>
      </c>
      <c r="C65" s="71" t="s">
        <v>11</v>
      </c>
      <c r="D65" s="63">
        <v>74.8</v>
      </c>
      <c r="E65" s="176"/>
      <c r="F65" s="160">
        <f t="shared" si="14"/>
        <v>0</v>
      </c>
      <c r="G65" s="165">
        <f t="shared" si="13"/>
        <v>0</v>
      </c>
      <c r="H65" s="120"/>
      <c r="I65" s="120"/>
      <c r="J65" s="199" t="s">
        <v>115</v>
      </c>
      <c r="K65" s="48"/>
      <c r="L65" s="48"/>
      <c r="M65" s="48"/>
      <c r="N65" s="48"/>
      <c r="O65" s="48"/>
      <c r="P65" s="48"/>
    </row>
    <row r="66" spans="1:16" s="25" customFormat="1" x14ac:dyDescent="0.25">
      <c r="A66" s="210" t="s">
        <v>132</v>
      </c>
      <c r="B66" s="211"/>
      <c r="C66" s="211"/>
      <c r="D66" s="211"/>
      <c r="E66" s="211"/>
      <c r="F66" s="211"/>
      <c r="G66" s="175"/>
      <c r="H66" s="120"/>
      <c r="I66" s="120"/>
      <c r="J66" s="92"/>
      <c r="K66" s="48"/>
      <c r="L66" s="48"/>
      <c r="M66" s="48"/>
      <c r="N66" s="48"/>
      <c r="O66" s="48"/>
      <c r="P66" s="48"/>
    </row>
    <row r="67" spans="1:16" s="25" customFormat="1" ht="83.25" customHeight="1" x14ac:dyDescent="0.25">
      <c r="A67" s="71" t="s">
        <v>178</v>
      </c>
      <c r="B67" s="71" t="s">
        <v>117</v>
      </c>
      <c r="C67" s="71" t="s">
        <v>11</v>
      </c>
      <c r="D67" s="165">
        <v>37.4</v>
      </c>
      <c r="E67" s="176"/>
      <c r="F67" s="160">
        <f>D67*E67</f>
        <v>0</v>
      </c>
      <c r="G67" s="160">
        <f t="shared" ref="G67:G71" si="15">F67*$D$4</f>
        <v>0</v>
      </c>
      <c r="H67" s="120"/>
      <c r="I67" s="120"/>
      <c r="J67" s="93" t="s">
        <v>183</v>
      </c>
      <c r="K67" s="48"/>
      <c r="L67" s="48"/>
      <c r="M67" s="48"/>
      <c r="N67" s="48"/>
      <c r="O67" s="48"/>
      <c r="P67" s="48"/>
    </row>
    <row r="68" spans="1:16" s="25" customFormat="1" ht="28.5" customHeight="1" x14ac:dyDescent="0.25">
      <c r="A68" s="101" t="s">
        <v>118</v>
      </c>
      <c r="B68" s="71" t="s">
        <v>54</v>
      </c>
      <c r="C68" s="71" t="s">
        <v>11</v>
      </c>
      <c r="D68" s="63">
        <v>18.7</v>
      </c>
      <c r="E68" s="176"/>
      <c r="F68" s="160">
        <f t="shared" ref="F68" si="16">D68*E68</f>
        <v>0</v>
      </c>
      <c r="G68" s="160">
        <f t="shared" si="15"/>
        <v>0</v>
      </c>
      <c r="H68" s="120"/>
      <c r="I68" s="120"/>
      <c r="J68" s="92" t="s">
        <v>106</v>
      </c>
      <c r="K68" s="48"/>
      <c r="L68" s="48"/>
      <c r="M68" s="48"/>
      <c r="N68" s="48"/>
      <c r="O68" s="48"/>
      <c r="P68" s="48"/>
    </row>
    <row r="69" spans="1:16" s="25" customFormat="1" ht="88.5" customHeight="1" x14ac:dyDescent="0.25">
      <c r="A69" s="71" t="s">
        <v>143</v>
      </c>
      <c r="B69" s="71" t="s">
        <v>117</v>
      </c>
      <c r="C69" s="71" t="s">
        <v>11</v>
      </c>
      <c r="D69" s="165">
        <v>37.4</v>
      </c>
      <c r="E69" s="176"/>
      <c r="F69" s="160">
        <f t="shared" si="11"/>
        <v>0</v>
      </c>
      <c r="G69" s="160">
        <f t="shared" si="15"/>
        <v>0</v>
      </c>
      <c r="H69" s="120"/>
      <c r="I69" s="120"/>
      <c r="J69" s="92" t="s">
        <v>106</v>
      </c>
      <c r="K69" s="48"/>
      <c r="L69" s="48"/>
      <c r="M69" s="48"/>
      <c r="N69" s="48"/>
      <c r="O69" s="48"/>
      <c r="P69" s="48"/>
    </row>
    <row r="70" spans="1:16" s="25" customFormat="1" ht="33" customHeight="1" x14ac:dyDescent="0.25">
      <c r="A70" s="71" t="s">
        <v>144</v>
      </c>
      <c r="B70" s="71" t="s">
        <v>119</v>
      </c>
      <c r="C70" s="71" t="s">
        <v>11</v>
      </c>
      <c r="D70" s="63">
        <v>19</v>
      </c>
      <c r="E70" s="176"/>
      <c r="F70" s="160">
        <f t="shared" si="11"/>
        <v>0</v>
      </c>
      <c r="G70" s="160">
        <f t="shared" si="15"/>
        <v>0</v>
      </c>
      <c r="H70" s="120"/>
      <c r="I70" s="120"/>
      <c r="J70" s="92"/>
      <c r="K70" s="48"/>
      <c r="L70" s="48"/>
      <c r="M70" s="48"/>
      <c r="N70" s="48"/>
      <c r="O70" s="48"/>
      <c r="P70" s="48"/>
    </row>
    <row r="71" spans="1:16" s="104" customFormat="1" ht="76.5" customHeight="1" x14ac:dyDescent="0.25">
      <c r="A71" s="102" t="s">
        <v>121</v>
      </c>
      <c r="B71" s="102" t="s">
        <v>120</v>
      </c>
      <c r="C71" s="102" t="s">
        <v>11</v>
      </c>
      <c r="D71" s="63">
        <v>46.2</v>
      </c>
      <c r="E71" s="171"/>
      <c r="F71" s="172">
        <f t="shared" si="11"/>
        <v>0</v>
      </c>
      <c r="G71" s="172">
        <f t="shared" si="15"/>
        <v>0</v>
      </c>
      <c r="H71" s="122"/>
      <c r="I71" s="122"/>
      <c r="J71" s="99" t="s">
        <v>197</v>
      </c>
      <c r="K71" s="103"/>
      <c r="L71" s="103"/>
      <c r="M71" s="103"/>
      <c r="N71" s="103"/>
      <c r="O71" s="103"/>
      <c r="P71" s="103"/>
    </row>
    <row r="72" spans="1:16" s="104" customFormat="1" ht="155.25" customHeight="1" x14ac:dyDescent="0.25">
      <c r="A72" s="105" t="s">
        <v>141</v>
      </c>
      <c r="B72" s="105" t="s">
        <v>145</v>
      </c>
      <c r="C72" s="105" t="s">
        <v>11</v>
      </c>
      <c r="D72" s="165">
        <v>50</v>
      </c>
      <c r="E72" s="177"/>
      <c r="F72" s="165">
        <f t="shared" si="11"/>
        <v>0</v>
      </c>
      <c r="G72" s="165">
        <f>F72</f>
        <v>0</v>
      </c>
      <c r="H72" s="122"/>
      <c r="I72" s="122"/>
      <c r="J72" s="99" t="s">
        <v>94</v>
      </c>
      <c r="K72" s="103"/>
      <c r="L72" s="103"/>
      <c r="M72" s="103"/>
      <c r="N72" s="103"/>
      <c r="O72" s="103"/>
      <c r="P72" s="103"/>
    </row>
    <row r="73" spans="1:16" s="104" customFormat="1" ht="33.75" customHeight="1" x14ac:dyDescent="0.25">
      <c r="A73" s="105" t="s">
        <v>122</v>
      </c>
      <c r="B73" s="105" t="s">
        <v>124</v>
      </c>
      <c r="C73" s="105" t="s">
        <v>11</v>
      </c>
      <c r="D73" s="165">
        <v>10</v>
      </c>
      <c r="E73" s="177"/>
      <c r="F73" s="165">
        <f t="shared" si="11"/>
        <v>0</v>
      </c>
      <c r="G73" s="165">
        <f>F73</f>
        <v>0</v>
      </c>
      <c r="H73" s="122"/>
      <c r="I73" s="122"/>
      <c r="J73" s="99"/>
      <c r="K73" s="103"/>
      <c r="L73" s="103"/>
      <c r="M73" s="103"/>
      <c r="N73" s="103"/>
      <c r="O73" s="103"/>
      <c r="P73" s="103"/>
    </row>
    <row r="74" spans="1:16" s="104" customFormat="1" ht="24.75" customHeight="1" x14ac:dyDescent="0.25">
      <c r="A74" s="105" t="s">
        <v>123</v>
      </c>
      <c r="B74" s="105" t="s">
        <v>48</v>
      </c>
      <c r="C74" s="105" t="s">
        <v>11</v>
      </c>
      <c r="D74" s="165">
        <v>40</v>
      </c>
      <c r="E74" s="177"/>
      <c r="F74" s="165">
        <f t="shared" si="11"/>
        <v>0</v>
      </c>
      <c r="G74" s="165">
        <f>F74</f>
        <v>0</v>
      </c>
      <c r="H74" s="122"/>
      <c r="I74" s="122"/>
      <c r="J74" s="99"/>
      <c r="K74" s="103"/>
      <c r="L74" s="103"/>
      <c r="M74" s="103"/>
      <c r="N74" s="103"/>
      <c r="O74" s="103"/>
      <c r="P74" s="103"/>
    </row>
    <row r="75" spans="1:16" s="25" customFormat="1" x14ac:dyDescent="0.25">
      <c r="A75" s="210" t="s">
        <v>35</v>
      </c>
      <c r="B75" s="211"/>
      <c r="C75" s="211"/>
      <c r="D75" s="211"/>
      <c r="E75" s="211"/>
      <c r="F75" s="211"/>
      <c r="G75" s="178"/>
      <c r="H75" s="120"/>
      <c r="I75" s="120"/>
      <c r="J75" s="92"/>
      <c r="K75" s="48"/>
      <c r="L75" s="48"/>
      <c r="M75" s="48"/>
      <c r="N75" s="48"/>
      <c r="O75" s="48"/>
      <c r="P75" s="48"/>
    </row>
    <row r="76" spans="1:16" s="25" customFormat="1" ht="27" customHeight="1" x14ac:dyDescent="0.25">
      <c r="A76" s="105" t="s">
        <v>133</v>
      </c>
      <c r="B76" s="105" t="s">
        <v>48</v>
      </c>
      <c r="C76" s="105" t="s">
        <v>11</v>
      </c>
      <c r="D76" s="179"/>
      <c r="E76" s="180"/>
      <c r="F76" s="165">
        <f t="shared" si="11"/>
        <v>0</v>
      </c>
      <c r="G76" s="165">
        <f t="shared" ref="G76" si="17">F76*$D$4</f>
        <v>0</v>
      </c>
      <c r="H76" s="120"/>
      <c r="I76" s="120"/>
      <c r="J76" s="100" t="s">
        <v>90</v>
      </c>
      <c r="K76" s="48"/>
      <c r="L76" s="48"/>
      <c r="M76" s="48"/>
      <c r="N76" s="48"/>
      <c r="O76" s="48"/>
      <c r="P76" s="48"/>
    </row>
    <row r="77" spans="1:16" s="25" customFormat="1" x14ac:dyDescent="0.25">
      <c r="A77" s="210" t="s">
        <v>34</v>
      </c>
      <c r="B77" s="211"/>
      <c r="C77" s="211"/>
      <c r="D77" s="211"/>
      <c r="E77" s="211"/>
      <c r="F77" s="211"/>
      <c r="G77" s="173"/>
      <c r="H77" s="120"/>
      <c r="I77" s="120"/>
      <c r="J77" s="92"/>
      <c r="K77" s="48"/>
      <c r="L77" s="48"/>
      <c r="M77" s="48"/>
      <c r="N77" s="48"/>
      <c r="O77" s="48"/>
      <c r="P77" s="48"/>
    </row>
    <row r="78" spans="1:16" s="25" customFormat="1" x14ac:dyDescent="0.25">
      <c r="A78" s="181" t="s">
        <v>128</v>
      </c>
      <c r="B78" s="182"/>
      <c r="C78" s="182"/>
      <c r="D78" s="182"/>
      <c r="E78" s="182"/>
      <c r="F78" s="182"/>
      <c r="G78" s="183"/>
      <c r="H78" s="120"/>
      <c r="I78" s="120"/>
      <c r="J78" s="92"/>
      <c r="K78" s="48"/>
      <c r="L78" s="48"/>
      <c r="M78" s="48"/>
      <c r="N78" s="48"/>
      <c r="O78" s="48"/>
      <c r="P78" s="48"/>
    </row>
    <row r="79" spans="1:16" s="104" customFormat="1" ht="203.25" customHeight="1" x14ac:dyDescent="0.25">
      <c r="A79" s="76" t="s">
        <v>142</v>
      </c>
      <c r="B79" s="76" t="s">
        <v>51</v>
      </c>
      <c r="C79" s="76" t="s">
        <v>11</v>
      </c>
      <c r="D79" s="168">
        <v>60</v>
      </c>
      <c r="E79" s="184"/>
      <c r="F79" s="185">
        <f t="shared" si="11"/>
        <v>0</v>
      </c>
      <c r="G79" s="185">
        <f t="shared" ref="G79:G80" si="18">F79*$D$4</f>
        <v>0</v>
      </c>
      <c r="H79" s="122"/>
      <c r="I79" s="122"/>
      <c r="J79" s="99" t="s">
        <v>55</v>
      </c>
      <c r="K79" s="103"/>
      <c r="L79" s="103"/>
      <c r="M79" s="103"/>
      <c r="N79" s="103"/>
      <c r="O79" s="103"/>
      <c r="P79" s="103"/>
    </row>
    <row r="80" spans="1:16" s="104" customFormat="1" ht="46.5" customHeight="1" x14ac:dyDescent="0.25">
      <c r="A80" s="76" t="s">
        <v>126</v>
      </c>
      <c r="B80" s="76" t="s">
        <v>125</v>
      </c>
      <c r="C80" s="76" t="s">
        <v>11</v>
      </c>
      <c r="D80" s="168">
        <v>5</v>
      </c>
      <c r="E80" s="184"/>
      <c r="F80" s="185">
        <f t="shared" si="11"/>
        <v>0</v>
      </c>
      <c r="G80" s="185">
        <f t="shared" si="18"/>
        <v>0</v>
      </c>
      <c r="H80" s="122"/>
      <c r="I80" s="122"/>
      <c r="J80" s="99"/>
      <c r="K80" s="103"/>
      <c r="L80" s="103"/>
      <c r="M80" s="103"/>
      <c r="N80" s="103"/>
      <c r="O80" s="103"/>
      <c r="P80" s="103"/>
    </row>
    <row r="81" spans="1:16" s="104" customFormat="1" ht="31.5" customHeight="1" x14ac:dyDescent="0.25">
      <c r="A81" s="76" t="s">
        <v>127</v>
      </c>
      <c r="B81" s="76" t="s">
        <v>50</v>
      </c>
      <c r="C81" s="76" t="s">
        <v>11</v>
      </c>
      <c r="D81" s="168">
        <v>10</v>
      </c>
      <c r="E81" s="184"/>
      <c r="F81" s="185">
        <f t="shared" ref="F81:F83" si="19">D81*E81</f>
        <v>0</v>
      </c>
      <c r="G81" s="185">
        <f t="shared" ref="G81:G83" si="20">F81*$D$4</f>
        <v>0</v>
      </c>
      <c r="H81" s="122"/>
      <c r="I81" s="122"/>
      <c r="J81" s="99"/>
      <c r="K81" s="103"/>
      <c r="L81" s="103"/>
      <c r="M81" s="103"/>
      <c r="N81" s="103"/>
      <c r="O81" s="103"/>
      <c r="P81" s="103"/>
    </row>
    <row r="82" spans="1:16" s="104" customFormat="1" ht="31.5" customHeight="1" x14ac:dyDescent="0.25">
      <c r="A82" s="181" t="s">
        <v>135</v>
      </c>
      <c r="B82" s="182"/>
      <c r="C82" s="182"/>
      <c r="D82" s="182"/>
      <c r="E82" s="182"/>
      <c r="F82" s="182"/>
      <c r="G82" s="183"/>
      <c r="H82" s="122"/>
      <c r="I82" s="122"/>
      <c r="J82" s="99"/>
      <c r="K82" s="103"/>
      <c r="L82" s="103"/>
      <c r="M82" s="103"/>
      <c r="N82" s="103"/>
      <c r="O82" s="103"/>
      <c r="P82" s="103"/>
    </row>
    <row r="83" spans="1:16" s="104" customFormat="1" ht="31.5" customHeight="1" x14ac:dyDescent="0.25">
      <c r="A83" s="76" t="s">
        <v>129</v>
      </c>
      <c r="B83" s="76" t="s">
        <v>29</v>
      </c>
      <c r="C83" s="76" t="s">
        <v>11</v>
      </c>
      <c r="D83" s="165">
        <v>37.4</v>
      </c>
      <c r="E83" s="184"/>
      <c r="F83" s="185">
        <f t="shared" si="19"/>
        <v>0</v>
      </c>
      <c r="G83" s="185">
        <f t="shared" si="20"/>
        <v>0</v>
      </c>
      <c r="H83" s="122"/>
      <c r="I83" s="122"/>
      <c r="J83" s="99"/>
      <c r="K83" s="103"/>
      <c r="L83" s="103"/>
      <c r="M83" s="103"/>
      <c r="N83" s="103"/>
      <c r="O83" s="103"/>
      <c r="P83" s="103"/>
    </row>
    <row r="84" spans="1:16" s="104" customFormat="1" ht="31.5" customHeight="1" x14ac:dyDescent="0.25">
      <c r="A84" s="76" t="s">
        <v>134</v>
      </c>
      <c r="B84" s="76" t="s">
        <v>29</v>
      </c>
      <c r="C84" s="76" t="s">
        <v>11</v>
      </c>
      <c r="D84" s="168">
        <v>46.2</v>
      </c>
      <c r="E84" s="184"/>
      <c r="F84" s="185">
        <f t="shared" ref="F84" si="21">D84*E84</f>
        <v>0</v>
      </c>
      <c r="G84" s="185">
        <f t="shared" ref="G84" si="22">F84*$D$4</f>
        <v>0</v>
      </c>
      <c r="H84" s="122"/>
      <c r="I84" s="122"/>
      <c r="J84" s="99"/>
      <c r="K84" s="103"/>
      <c r="L84" s="103"/>
      <c r="M84" s="103"/>
      <c r="N84" s="103"/>
      <c r="O84" s="103"/>
      <c r="P84" s="103"/>
    </row>
    <row r="85" spans="1:16" customFormat="1" ht="41.25" customHeight="1" x14ac:dyDescent="0.3">
      <c r="A85" s="206" t="s">
        <v>177</v>
      </c>
      <c r="B85" s="207"/>
      <c r="C85" s="207"/>
      <c r="D85" s="207"/>
      <c r="E85" s="207"/>
      <c r="F85" s="207"/>
      <c r="G85" s="207"/>
      <c r="H85" s="109"/>
      <c r="I85" s="109"/>
      <c r="J85" s="200" t="s">
        <v>171</v>
      </c>
    </row>
    <row r="86" spans="1:16" customFormat="1" ht="15.75" x14ac:dyDescent="0.25">
      <c r="A86" s="236" t="s">
        <v>1</v>
      </c>
      <c r="B86" s="236"/>
      <c r="C86" s="236"/>
      <c r="D86" s="237"/>
      <c r="E86" s="186"/>
      <c r="F86" s="186"/>
      <c r="G86" s="186"/>
      <c r="H86" s="109"/>
      <c r="I86" s="109"/>
      <c r="J86" s="200"/>
    </row>
    <row r="87" spans="1:16" customFormat="1" ht="178.5" x14ac:dyDescent="0.25">
      <c r="A87" s="99" t="s">
        <v>146</v>
      </c>
      <c r="B87" s="105" t="s">
        <v>161</v>
      </c>
      <c r="C87" s="105" t="s">
        <v>11</v>
      </c>
      <c r="D87" s="165">
        <v>253</v>
      </c>
      <c r="E87" s="177"/>
      <c r="F87" s="185">
        <f t="shared" ref="F87:F88" si="23">D87*E87</f>
        <v>0</v>
      </c>
      <c r="G87" s="185">
        <f t="shared" ref="G87:G88" si="24">F87*$D$4</f>
        <v>0</v>
      </c>
      <c r="H87" s="109"/>
      <c r="I87" s="109"/>
      <c r="J87" s="123" t="s">
        <v>184</v>
      </c>
    </row>
    <row r="88" spans="1:16" s="107" customFormat="1" ht="39" x14ac:dyDescent="0.25">
      <c r="A88" s="99" t="s">
        <v>147</v>
      </c>
      <c r="B88" s="105" t="s">
        <v>163</v>
      </c>
      <c r="C88" s="105" t="s">
        <v>11</v>
      </c>
      <c r="D88" s="165">
        <v>100</v>
      </c>
      <c r="E88" s="177"/>
      <c r="F88" s="185">
        <f t="shared" si="23"/>
        <v>0</v>
      </c>
      <c r="G88" s="185">
        <f t="shared" si="24"/>
        <v>0</v>
      </c>
      <c r="H88" s="109"/>
      <c r="I88" s="109"/>
      <c r="J88" s="123" t="s">
        <v>172</v>
      </c>
    </row>
    <row r="89" spans="1:16" customFormat="1" ht="21.75" customHeight="1" x14ac:dyDescent="0.25">
      <c r="A89" s="236" t="s">
        <v>2</v>
      </c>
      <c r="B89" s="236"/>
      <c r="C89" s="236"/>
      <c r="D89" s="237"/>
      <c r="E89" s="186"/>
      <c r="F89" s="186"/>
      <c r="G89" s="186"/>
      <c r="H89" s="109"/>
      <c r="I89" s="109"/>
      <c r="J89" s="201"/>
    </row>
    <row r="90" spans="1:16" customFormat="1" x14ac:dyDescent="0.25">
      <c r="A90" s="187" t="s">
        <v>148</v>
      </c>
      <c r="B90" s="188"/>
      <c r="C90" s="187"/>
      <c r="D90" s="189">
        <v>46.2</v>
      </c>
      <c r="E90" s="190"/>
      <c r="F90" s="190"/>
      <c r="G90" s="190"/>
      <c r="H90" s="109"/>
      <c r="I90" s="109"/>
      <c r="J90" s="201"/>
    </row>
    <row r="91" spans="1:16" s="108" customFormat="1" ht="166.5" x14ac:dyDescent="0.25">
      <c r="A91" s="99" t="s">
        <v>149</v>
      </c>
      <c r="B91" s="105" t="s">
        <v>162</v>
      </c>
      <c r="C91" s="105" t="s">
        <v>11</v>
      </c>
      <c r="D91" s="165">
        <v>23.1</v>
      </c>
      <c r="E91" s="177"/>
      <c r="F91" s="185">
        <f t="shared" ref="F91" si="25">D91*E91</f>
        <v>0</v>
      </c>
      <c r="G91" s="185">
        <f t="shared" ref="G91" si="26">F91*$D$4</f>
        <v>0</v>
      </c>
      <c r="H91" s="109"/>
      <c r="I91" s="109"/>
      <c r="J91" s="124" t="s">
        <v>173</v>
      </c>
    </row>
    <row r="92" spans="1:16" customFormat="1" ht="25.5" customHeight="1" x14ac:dyDescent="0.25">
      <c r="A92" s="204" t="s">
        <v>150</v>
      </c>
      <c r="B92" s="188"/>
      <c r="C92" s="187"/>
      <c r="D92" s="203" t="s">
        <v>196</v>
      </c>
      <c r="E92" s="190"/>
      <c r="F92" s="190"/>
      <c r="G92" s="190"/>
      <c r="H92" s="109"/>
      <c r="I92" s="109"/>
      <c r="J92" s="201"/>
    </row>
    <row r="93" spans="1:16" customFormat="1" ht="51.95" customHeight="1" x14ac:dyDescent="0.25">
      <c r="A93" s="99" t="s">
        <v>151</v>
      </c>
      <c r="B93" s="105" t="s">
        <v>164</v>
      </c>
      <c r="C93" s="105" t="s">
        <v>11</v>
      </c>
      <c r="D93" s="165">
        <v>112.2</v>
      </c>
      <c r="E93" s="177"/>
      <c r="F93" s="185">
        <f t="shared" ref="F93:F99" si="27">D93*E93</f>
        <v>0</v>
      </c>
      <c r="G93" s="185">
        <f t="shared" ref="G93:G99" si="28">F93*$D$4</f>
        <v>0</v>
      </c>
      <c r="H93" s="109"/>
      <c r="I93" s="109"/>
      <c r="J93" s="123" t="s">
        <v>174</v>
      </c>
    </row>
    <row r="94" spans="1:16" customFormat="1" ht="39.75" customHeight="1" x14ac:dyDescent="0.25">
      <c r="A94" s="99" t="s">
        <v>152</v>
      </c>
      <c r="B94" s="105" t="s">
        <v>165</v>
      </c>
      <c r="C94" s="105" t="s">
        <v>11</v>
      </c>
      <c r="D94" s="165">
        <v>18.7</v>
      </c>
      <c r="E94" s="177"/>
      <c r="F94" s="185">
        <f t="shared" si="27"/>
        <v>0</v>
      </c>
      <c r="G94" s="185">
        <f t="shared" si="28"/>
        <v>0</v>
      </c>
      <c r="H94" s="109"/>
      <c r="I94" s="109"/>
      <c r="J94" s="201"/>
      <c r="K94" s="106"/>
      <c r="L94" s="106"/>
      <c r="M94" s="106"/>
      <c r="N94" s="106"/>
      <c r="O94" s="106"/>
    </row>
    <row r="95" spans="1:16" customFormat="1" ht="41.1" customHeight="1" x14ac:dyDescent="0.25">
      <c r="A95" s="99" t="s">
        <v>153</v>
      </c>
      <c r="B95" s="105" t="s">
        <v>165</v>
      </c>
      <c r="C95" s="105" t="s">
        <v>11</v>
      </c>
      <c r="D95" s="165">
        <v>18.7</v>
      </c>
      <c r="E95" s="177"/>
      <c r="F95" s="185">
        <f t="shared" si="27"/>
        <v>0</v>
      </c>
      <c r="G95" s="185">
        <f t="shared" si="28"/>
        <v>0</v>
      </c>
      <c r="H95" s="109"/>
      <c r="I95" s="109"/>
      <c r="J95" s="201"/>
    </row>
    <row r="96" spans="1:16" customFormat="1" ht="54.95" customHeight="1" x14ac:dyDescent="0.25">
      <c r="A96" s="99" t="s">
        <v>154</v>
      </c>
      <c r="B96" s="105" t="s">
        <v>165</v>
      </c>
      <c r="C96" s="105" t="s">
        <v>11</v>
      </c>
      <c r="D96" s="165">
        <v>18.7</v>
      </c>
      <c r="E96" s="177"/>
      <c r="F96" s="185">
        <f t="shared" si="27"/>
        <v>0</v>
      </c>
      <c r="G96" s="185">
        <f t="shared" si="28"/>
        <v>0</v>
      </c>
      <c r="H96" s="109"/>
      <c r="I96" s="109"/>
      <c r="J96" s="201"/>
    </row>
    <row r="97" spans="1:250" customFormat="1" ht="39" x14ac:dyDescent="0.25">
      <c r="A97" s="99" t="s">
        <v>179</v>
      </c>
      <c r="B97" s="105" t="s">
        <v>166</v>
      </c>
      <c r="C97" s="105" t="s">
        <v>11</v>
      </c>
      <c r="D97" s="165">
        <v>74.8</v>
      </c>
      <c r="E97" s="177"/>
      <c r="F97" s="185">
        <f t="shared" si="27"/>
        <v>0</v>
      </c>
      <c r="G97" s="185">
        <f t="shared" si="28"/>
        <v>0</v>
      </c>
      <c r="H97" s="109"/>
      <c r="I97" s="109"/>
      <c r="J97" s="201"/>
    </row>
    <row r="98" spans="1:250" customFormat="1" ht="47.1" customHeight="1" x14ac:dyDescent="0.25">
      <c r="A98" s="99" t="s">
        <v>155</v>
      </c>
      <c r="B98" s="105" t="s">
        <v>167</v>
      </c>
      <c r="C98" s="105" t="s">
        <v>11</v>
      </c>
      <c r="D98" s="165">
        <v>37.4</v>
      </c>
      <c r="E98" s="177"/>
      <c r="F98" s="185">
        <f t="shared" si="27"/>
        <v>0</v>
      </c>
      <c r="G98" s="185">
        <f t="shared" si="28"/>
        <v>0</v>
      </c>
      <c r="H98" s="109"/>
      <c r="I98" s="109"/>
      <c r="J98" s="201"/>
    </row>
    <row r="99" spans="1:250" customFormat="1" ht="32.25" customHeight="1" x14ac:dyDescent="0.25">
      <c r="A99" s="99" t="s">
        <v>156</v>
      </c>
      <c r="B99" s="105" t="s">
        <v>165</v>
      </c>
      <c r="C99" s="105" t="s">
        <v>11</v>
      </c>
      <c r="D99" s="165">
        <v>18.7</v>
      </c>
      <c r="E99" s="177"/>
      <c r="F99" s="185">
        <f t="shared" si="27"/>
        <v>0</v>
      </c>
      <c r="G99" s="185">
        <f t="shared" si="28"/>
        <v>0</v>
      </c>
      <c r="H99" s="109"/>
      <c r="I99" s="109"/>
      <c r="J99" s="201"/>
    </row>
    <row r="100" spans="1:250" customFormat="1" x14ac:dyDescent="0.25">
      <c r="A100" s="234" t="s">
        <v>3</v>
      </c>
      <c r="B100" s="235"/>
      <c r="C100" s="235"/>
      <c r="D100" s="235"/>
      <c r="E100" s="191"/>
      <c r="F100" s="191"/>
      <c r="G100" s="191"/>
      <c r="H100" s="109"/>
      <c r="I100" s="109"/>
      <c r="J100" s="201"/>
    </row>
    <row r="101" spans="1:250" customFormat="1" ht="73.5" customHeight="1" x14ac:dyDescent="0.25">
      <c r="A101" s="99" t="s">
        <v>157</v>
      </c>
      <c r="B101" s="105" t="s">
        <v>162</v>
      </c>
      <c r="C101" s="105" t="s">
        <v>11</v>
      </c>
      <c r="D101" s="165" t="s">
        <v>168</v>
      </c>
      <c r="E101" s="177"/>
      <c r="F101" s="165"/>
      <c r="G101" s="165"/>
      <c r="H101" s="109"/>
      <c r="I101" s="109"/>
      <c r="J101" s="123" t="s">
        <v>185</v>
      </c>
    </row>
    <row r="102" spans="1:250" customFormat="1" ht="180" customHeight="1" x14ac:dyDescent="0.25">
      <c r="A102" s="99" t="s">
        <v>158</v>
      </c>
      <c r="B102" s="105" t="s">
        <v>162</v>
      </c>
      <c r="C102" s="105" t="s">
        <v>11</v>
      </c>
      <c r="D102" s="165" t="s">
        <v>169</v>
      </c>
      <c r="E102" s="177"/>
      <c r="F102" s="165"/>
      <c r="G102" s="165"/>
      <c r="H102" s="109"/>
      <c r="I102" s="109"/>
      <c r="J102" s="123" t="s">
        <v>186</v>
      </c>
    </row>
    <row r="103" spans="1:250" customFormat="1" ht="18" customHeight="1" x14ac:dyDescent="0.25">
      <c r="A103" s="234" t="s">
        <v>159</v>
      </c>
      <c r="B103" s="235"/>
      <c r="C103" s="235"/>
      <c r="D103" s="235"/>
      <c r="E103" s="191"/>
      <c r="F103" s="191"/>
      <c r="G103" s="191"/>
      <c r="H103" s="109"/>
      <c r="I103" s="109"/>
      <c r="J103" s="201"/>
    </row>
    <row r="104" spans="1:250" customFormat="1" ht="27" customHeight="1" x14ac:dyDescent="0.25">
      <c r="A104" s="99" t="s">
        <v>30</v>
      </c>
      <c r="B104" s="105" t="s">
        <v>162</v>
      </c>
      <c r="C104" s="105" t="s">
        <v>11</v>
      </c>
      <c r="D104" s="165" t="s">
        <v>170</v>
      </c>
      <c r="E104" s="177"/>
      <c r="F104" s="165"/>
      <c r="G104" s="165"/>
      <c r="H104" s="109"/>
      <c r="I104" s="109"/>
      <c r="J104" s="201"/>
    </row>
    <row r="105" spans="1:250" customFormat="1" ht="165.75" customHeight="1" x14ac:dyDescent="0.25">
      <c r="A105" s="99" t="s">
        <v>160</v>
      </c>
      <c r="B105" s="105" t="s">
        <v>162</v>
      </c>
      <c r="C105" s="105" t="s">
        <v>11</v>
      </c>
      <c r="D105" s="165">
        <v>46.2</v>
      </c>
      <c r="E105" s="177"/>
      <c r="F105" s="185">
        <f t="shared" ref="F105" si="29">D105*E105</f>
        <v>0</v>
      </c>
      <c r="G105" s="185">
        <f t="shared" ref="G105" si="30">F105*$D$4</f>
        <v>0</v>
      </c>
      <c r="H105" s="109"/>
      <c r="I105" s="109"/>
      <c r="J105" s="123" t="s">
        <v>187</v>
      </c>
    </row>
    <row r="106" spans="1:250" s="6" customFormat="1" ht="15" customHeight="1" x14ac:dyDescent="0.25">
      <c r="A106" s="232" t="s">
        <v>19</v>
      </c>
      <c r="B106" s="233"/>
      <c r="C106" s="233"/>
      <c r="D106" s="233"/>
      <c r="E106" s="233"/>
      <c r="F106" s="233"/>
      <c r="G106" s="192"/>
      <c r="H106" s="109"/>
      <c r="I106" s="109"/>
      <c r="J106" s="93"/>
      <c r="K106" s="49"/>
      <c r="L106" s="49"/>
      <c r="M106" s="49"/>
      <c r="N106" s="49"/>
      <c r="O106" s="49"/>
      <c r="P106" s="49"/>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row>
    <row r="107" spans="1:250" s="104" customFormat="1" ht="30" x14ac:dyDescent="0.25">
      <c r="A107" s="110" t="s">
        <v>31</v>
      </c>
      <c r="B107" s="193" t="s">
        <v>44</v>
      </c>
      <c r="C107" s="193" t="s">
        <v>11</v>
      </c>
      <c r="D107" s="153">
        <v>150</v>
      </c>
      <c r="E107" s="194">
        <v>1</v>
      </c>
      <c r="F107" s="170">
        <f t="shared" ref="F107:F115" si="31">D107*E107</f>
        <v>150</v>
      </c>
      <c r="G107" s="170">
        <f t="shared" ref="G107" si="32">F107</f>
        <v>150</v>
      </c>
      <c r="H107" s="109"/>
      <c r="I107" s="109"/>
      <c r="J107" s="100" t="s">
        <v>175</v>
      </c>
      <c r="K107" s="103"/>
      <c r="L107" s="103"/>
      <c r="M107" s="103"/>
      <c r="N107" s="103"/>
      <c r="O107" s="103"/>
      <c r="P107" s="103"/>
    </row>
    <row r="108" spans="1:250" s="104" customFormat="1" x14ac:dyDescent="0.25">
      <c r="A108" s="75" t="s">
        <v>13</v>
      </c>
      <c r="B108" s="102" t="s">
        <v>45</v>
      </c>
      <c r="C108" s="102" t="s">
        <v>11</v>
      </c>
      <c r="D108" s="195">
        <v>10</v>
      </c>
      <c r="E108" s="180"/>
      <c r="F108" s="172">
        <f t="shared" si="31"/>
        <v>0</v>
      </c>
      <c r="G108" s="172">
        <f t="shared" ref="G108" si="33">F108*$D$4</f>
        <v>0</v>
      </c>
      <c r="H108" s="109"/>
      <c r="I108" s="109"/>
      <c r="J108" s="99"/>
      <c r="K108" s="103"/>
      <c r="L108" s="103"/>
      <c r="M108" s="103"/>
      <c r="N108" s="103"/>
      <c r="O108" s="103"/>
      <c r="P108" s="103"/>
    </row>
    <row r="109" spans="1:250" s="104" customFormat="1" ht="30" x14ac:dyDescent="0.25">
      <c r="A109" s="75" t="s">
        <v>14</v>
      </c>
      <c r="B109" s="196" t="s">
        <v>46</v>
      </c>
      <c r="C109" s="102" t="s">
        <v>11</v>
      </c>
      <c r="D109" s="195">
        <v>80</v>
      </c>
      <c r="E109" s="180"/>
      <c r="F109" s="172">
        <f t="shared" si="31"/>
        <v>0</v>
      </c>
      <c r="G109" s="172" t="s">
        <v>28</v>
      </c>
      <c r="H109" s="109"/>
      <c r="I109" s="109"/>
      <c r="J109" s="99"/>
      <c r="K109" s="103"/>
      <c r="L109" s="103"/>
      <c r="M109" s="103"/>
      <c r="N109" s="103"/>
      <c r="O109" s="103"/>
      <c r="P109" s="103"/>
    </row>
    <row r="110" spans="1:250" s="104" customFormat="1" ht="30" x14ac:dyDescent="0.25">
      <c r="A110" s="75" t="s">
        <v>15</v>
      </c>
      <c r="B110" s="102" t="s">
        <v>16</v>
      </c>
      <c r="C110" s="102" t="s">
        <v>11</v>
      </c>
      <c r="D110" s="195">
        <v>15</v>
      </c>
      <c r="E110" s="180"/>
      <c r="F110" s="172">
        <f t="shared" si="31"/>
        <v>0</v>
      </c>
      <c r="G110" s="172" t="s">
        <v>28</v>
      </c>
      <c r="H110" s="109"/>
      <c r="I110" s="109"/>
      <c r="J110" s="99"/>
      <c r="K110" s="103"/>
      <c r="L110" s="103"/>
      <c r="M110" s="103"/>
      <c r="N110" s="103"/>
      <c r="O110" s="103"/>
      <c r="P110" s="103"/>
    </row>
    <row r="111" spans="1:250" s="104" customFormat="1" ht="30" x14ac:dyDescent="0.25">
      <c r="A111" s="75" t="s">
        <v>15</v>
      </c>
      <c r="B111" s="102" t="s">
        <v>17</v>
      </c>
      <c r="C111" s="102" t="s">
        <v>11</v>
      </c>
      <c r="D111" s="195">
        <v>25</v>
      </c>
      <c r="E111" s="180"/>
      <c r="F111" s="172">
        <f t="shared" si="31"/>
        <v>0</v>
      </c>
      <c r="G111" s="172" t="s">
        <v>28</v>
      </c>
      <c r="H111" s="109"/>
      <c r="I111" s="109"/>
      <c r="J111" s="99"/>
      <c r="K111" s="103"/>
      <c r="L111" s="103"/>
      <c r="M111" s="103"/>
      <c r="N111" s="103"/>
      <c r="O111" s="103"/>
      <c r="P111" s="103"/>
    </row>
    <row r="112" spans="1:250" s="104" customFormat="1" ht="30" x14ac:dyDescent="0.25">
      <c r="A112" s="75" t="s">
        <v>15</v>
      </c>
      <c r="B112" s="102" t="s">
        <v>18</v>
      </c>
      <c r="C112" s="102" t="s">
        <v>11</v>
      </c>
      <c r="D112" s="195">
        <v>50</v>
      </c>
      <c r="E112" s="180"/>
      <c r="F112" s="172">
        <f t="shared" si="31"/>
        <v>0</v>
      </c>
      <c r="G112" s="172" t="s">
        <v>28</v>
      </c>
      <c r="H112" s="109"/>
      <c r="I112" s="109"/>
      <c r="J112" s="99"/>
      <c r="K112" s="103"/>
      <c r="L112" s="103"/>
      <c r="M112" s="103"/>
      <c r="N112" s="103"/>
      <c r="O112" s="103"/>
      <c r="P112" s="103"/>
    </row>
    <row r="113" spans="1:16" s="104" customFormat="1" ht="45" x14ac:dyDescent="0.25">
      <c r="A113" s="75" t="s">
        <v>32</v>
      </c>
      <c r="B113" s="196" t="s">
        <v>48</v>
      </c>
      <c r="C113" s="102" t="s">
        <v>11</v>
      </c>
      <c r="D113" s="195">
        <v>20</v>
      </c>
      <c r="E113" s="180"/>
      <c r="F113" s="172">
        <f t="shared" si="31"/>
        <v>0</v>
      </c>
      <c r="G113" s="172">
        <f t="shared" ref="G113:G114" si="34">F113*$D$4</f>
        <v>0</v>
      </c>
      <c r="H113" s="109"/>
      <c r="I113" s="109"/>
      <c r="J113" s="99"/>
      <c r="K113" s="103"/>
      <c r="L113" s="103"/>
      <c r="M113" s="103"/>
      <c r="N113" s="103"/>
      <c r="O113" s="103"/>
      <c r="P113" s="103"/>
    </row>
    <row r="114" spans="1:16" s="104" customFormat="1" ht="45" x14ac:dyDescent="0.25">
      <c r="A114" s="75" t="s">
        <v>33</v>
      </c>
      <c r="B114" s="196" t="s">
        <v>48</v>
      </c>
      <c r="C114" s="102" t="s">
        <v>11</v>
      </c>
      <c r="D114" s="195">
        <v>60</v>
      </c>
      <c r="E114" s="180"/>
      <c r="F114" s="172">
        <f t="shared" si="31"/>
        <v>0</v>
      </c>
      <c r="G114" s="172">
        <f t="shared" si="34"/>
        <v>0</v>
      </c>
      <c r="H114" s="109"/>
      <c r="I114" s="109"/>
      <c r="J114" s="99"/>
      <c r="K114" s="103"/>
      <c r="L114" s="103"/>
      <c r="M114" s="103"/>
      <c r="N114" s="103"/>
      <c r="O114" s="103"/>
      <c r="P114" s="103"/>
    </row>
    <row r="115" spans="1:16" s="25" customFormat="1" ht="51.75" x14ac:dyDescent="0.25">
      <c r="A115" s="77" t="s">
        <v>80</v>
      </c>
      <c r="B115" s="77" t="s">
        <v>49</v>
      </c>
      <c r="C115" s="105" t="s">
        <v>11</v>
      </c>
      <c r="D115" s="130"/>
      <c r="E115" s="83"/>
      <c r="F115" s="161">
        <f t="shared" si="31"/>
        <v>0</v>
      </c>
      <c r="G115" s="160">
        <f>F115</f>
        <v>0</v>
      </c>
      <c r="H115" s="109"/>
      <c r="I115" s="109"/>
      <c r="J115" s="92" t="s">
        <v>176</v>
      </c>
      <c r="K115" s="48"/>
      <c r="L115" s="48"/>
      <c r="M115" s="48"/>
      <c r="N115" s="48"/>
      <c r="O115" s="48"/>
      <c r="P115" s="48"/>
    </row>
    <row r="116" spans="1:16" s="1" customFormat="1" x14ac:dyDescent="0.25">
      <c r="A116" s="219" t="s">
        <v>42</v>
      </c>
      <c r="B116" s="220"/>
      <c r="C116" s="220"/>
      <c r="D116" s="221"/>
      <c r="E116" s="130"/>
      <c r="F116" s="130"/>
      <c r="G116" s="161"/>
      <c r="H116" s="109"/>
      <c r="I116" s="109"/>
      <c r="J116" s="5"/>
    </row>
    <row r="117" spans="1:16" s="3" customFormat="1" x14ac:dyDescent="0.25">
      <c r="A117" s="26"/>
      <c r="B117" s="27"/>
      <c r="C117" s="27"/>
      <c r="D117" s="28"/>
      <c r="E117" s="29"/>
      <c r="F117" s="29"/>
      <c r="G117" s="2"/>
      <c r="H117" s="115"/>
      <c r="I117" s="115"/>
      <c r="J117" s="30"/>
    </row>
    <row r="118" spans="1:16" s="25" customFormat="1" ht="15.75" thickBot="1" x14ac:dyDescent="0.3">
      <c r="A118" s="31" t="s">
        <v>43</v>
      </c>
      <c r="B118" s="11"/>
      <c r="C118" s="11"/>
      <c r="D118" s="12"/>
      <c r="E118" s="87"/>
      <c r="F118" s="32"/>
      <c r="G118" s="33"/>
      <c r="H118" s="24"/>
      <c r="I118" s="24"/>
      <c r="J118" s="92"/>
      <c r="K118" s="48"/>
      <c r="L118" s="48"/>
      <c r="M118" s="48"/>
      <c r="N118" s="48"/>
      <c r="O118" s="48"/>
      <c r="P118" s="48"/>
    </row>
    <row r="119" spans="1:16" s="25" customFormat="1" ht="15.75" thickBot="1" x14ac:dyDescent="0.3">
      <c r="A119" s="34" t="s">
        <v>181</v>
      </c>
      <c r="B119" s="11"/>
      <c r="C119" s="11"/>
      <c r="D119" s="12"/>
      <c r="E119" s="87"/>
      <c r="F119" s="32"/>
      <c r="G119" s="35">
        <f>SUM(G11:G115)</f>
        <v>450</v>
      </c>
      <c r="H119" s="24"/>
      <c r="I119" s="24"/>
      <c r="J119" s="92"/>
      <c r="K119" s="48"/>
      <c r="L119" s="48"/>
      <c r="M119" s="48"/>
      <c r="N119" s="48"/>
      <c r="O119" s="48"/>
      <c r="P119" s="48"/>
    </row>
    <row r="120" spans="1:16" s="25" customFormat="1" x14ac:dyDescent="0.25">
      <c r="A120" s="7"/>
      <c r="B120" s="7"/>
      <c r="C120" s="7"/>
      <c r="D120" s="8"/>
      <c r="E120" s="84"/>
      <c r="F120" s="9"/>
      <c r="G120" s="9"/>
      <c r="H120" s="24"/>
      <c r="I120" s="24"/>
      <c r="J120" s="5"/>
      <c r="K120" s="48"/>
      <c r="L120" s="48"/>
      <c r="M120" s="48"/>
      <c r="N120" s="48"/>
      <c r="O120" s="48"/>
      <c r="P120" s="48"/>
    </row>
    <row r="121" spans="1:16" s="25" customFormat="1" x14ac:dyDescent="0.25">
      <c r="A121" s="7"/>
      <c r="B121" s="7"/>
      <c r="C121" s="7"/>
      <c r="D121" s="8"/>
      <c r="E121" s="84"/>
      <c r="F121" s="9"/>
      <c r="G121" s="9"/>
      <c r="H121" s="24"/>
      <c r="I121" s="24"/>
      <c r="J121" s="5"/>
      <c r="K121" s="48"/>
      <c r="L121" s="48"/>
      <c r="M121" s="48"/>
      <c r="N121" s="48"/>
      <c r="O121" s="48"/>
      <c r="P121" s="48"/>
    </row>
    <row r="122" spans="1:16" s="25" customFormat="1" x14ac:dyDescent="0.25">
      <c r="A122" s="7"/>
      <c r="B122" s="7"/>
      <c r="C122" s="7"/>
      <c r="D122" s="8"/>
      <c r="E122" s="84"/>
      <c r="F122" s="9"/>
      <c r="G122" s="9"/>
      <c r="H122" s="24"/>
      <c r="I122" s="24"/>
      <c r="J122" s="5"/>
      <c r="K122" s="48"/>
      <c r="L122" s="48"/>
      <c r="M122" s="48"/>
      <c r="N122" s="48"/>
      <c r="O122" s="48"/>
      <c r="P122" s="48"/>
    </row>
    <row r="123" spans="1:16" s="25" customFormat="1" x14ac:dyDescent="0.25">
      <c r="A123" s="7"/>
      <c r="B123" s="7"/>
      <c r="C123" s="7"/>
      <c r="D123" s="8"/>
      <c r="E123" s="84"/>
      <c r="F123" s="9"/>
      <c r="G123" s="9"/>
      <c r="H123" s="24"/>
      <c r="I123" s="24"/>
      <c r="J123" s="5"/>
      <c r="K123" s="48"/>
      <c r="L123" s="48"/>
      <c r="M123" s="48"/>
      <c r="N123" s="48"/>
      <c r="O123" s="48"/>
      <c r="P123" s="48"/>
    </row>
    <row r="124" spans="1:16" s="25" customFormat="1" x14ac:dyDescent="0.25">
      <c r="A124" s="7"/>
      <c r="B124" s="7"/>
      <c r="C124" s="7"/>
      <c r="D124" s="8"/>
      <c r="E124" s="84"/>
      <c r="F124" s="9"/>
      <c r="G124" s="9"/>
      <c r="H124" s="24"/>
      <c r="I124" s="24"/>
      <c r="J124" s="5"/>
      <c r="K124" s="48"/>
      <c r="L124" s="48"/>
      <c r="M124" s="48"/>
      <c r="N124" s="48"/>
      <c r="O124" s="48"/>
      <c r="P124" s="48"/>
    </row>
    <row r="125" spans="1:16" s="25" customFormat="1" x14ac:dyDescent="0.25">
      <c r="A125" s="7"/>
      <c r="B125" s="7"/>
      <c r="C125" s="7"/>
      <c r="D125" s="8"/>
      <c r="E125" s="84"/>
      <c r="F125" s="9"/>
      <c r="G125" s="9"/>
      <c r="H125" s="24"/>
      <c r="I125" s="24"/>
      <c r="J125" s="5"/>
      <c r="K125" s="48"/>
      <c r="L125" s="48"/>
      <c r="M125" s="48"/>
      <c r="N125" s="48"/>
      <c r="O125" s="48"/>
      <c r="P125" s="48"/>
    </row>
    <row r="126" spans="1:16" s="25" customFormat="1" x14ac:dyDescent="0.25">
      <c r="A126" s="7"/>
      <c r="B126" s="7"/>
      <c r="C126" s="7"/>
      <c r="D126" s="8"/>
      <c r="E126" s="84"/>
      <c r="F126" s="9"/>
      <c r="G126" s="9"/>
      <c r="H126" s="24"/>
      <c r="I126" s="24"/>
      <c r="J126" s="5"/>
      <c r="K126" s="48"/>
      <c r="L126" s="48"/>
      <c r="M126" s="48"/>
      <c r="N126" s="48"/>
      <c r="O126" s="48"/>
      <c r="P126" s="48"/>
    </row>
    <row r="127" spans="1:16" s="25" customFormat="1" x14ac:dyDescent="0.25">
      <c r="A127" s="7"/>
      <c r="B127" s="7"/>
      <c r="C127" s="7"/>
      <c r="D127" s="8"/>
      <c r="E127" s="84"/>
      <c r="F127" s="9"/>
      <c r="G127" s="9"/>
      <c r="H127" s="24"/>
      <c r="I127" s="24"/>
      <c r="J127" s="5"/>
      <c r="K127" s="48"/>
      <c r="L127" s="48"/>
      <c r="M127" s="48"/>
      <c r="N127" s="48"/>
      <c r="O127" s="48"/>
      <c r="P127" s="48"/>
    </row>
    <row r="128" spans="1:16" s="25" customFormat="1" x14ac:dyDescent="0.25">
      <c r="A128" s="7"/>
      <c r="B128" s="7"/>
      <c r="C128" s="7"/>
      <c r="D128" s="8"/>
      <c r="E128" s="84"/>
      <c r="F128" s="9"/>
      <c r="G128" s="9"/>
      <c r="H128" s="24"/>
      <c r="I128" s="24"/>
      <c r="J128" s="5"/>
      <c r="K128" s="48"/>
      <c r="L128" s="48"/>
      <c r="M128" s="48"/>
      <c r="N128" s="48"/>
      <c r="O128" s="48"/>
      <c r="P128" s="48"/>
    </row>
    <row r="129" spans="1:16" s="25" customFormat="1" x14ac:dyDescent="0.25">
      <c r="A129" s="7"/>
      <c r="B129" s="7"/>
      <c r="C129" s="7"/>
      <c r="D129" s="8"/>
      <c r="E129" s="84"/>
      <c r="F129" s="9"/>
      <c r="G129" s="9"/>
      <c r="H129" s="24"/>
      <c r="I129" s="24"/>
      <c r="J129" s="5"/>
      <c r="K129" s="48"/>
      <c r="L129" s="48"/>
      <c r="M129" s="48"/>
      <c r="N129" s="48"/>
      <c r="O129" s="48"/>
      <c r="P129" s="48"/>
    </row>
    <row r="130" spans="1:16" s="25" customFormat="1" x14ac:dyDescent="0.25">
      <c r="A130" s="7"/>
      <c r="B130" s="7"/>
      <c r="C130" s="7"/>
      <c r="D130" s="8"/>
      <c r="E130" s="84"/>
      <c r="F130" s="9"/>
      <c r="G130" s="9"/>
      <c r="H130" s="24"/>
      <c r="I130" s="24"/>
      <c r="J130" s="5"/>
      <c r="K130" s="48"/>
      <c r="L130" s="48"/>
      <c r="M130" s="48"/>
      <c r="N130" s="48"/>
      <c r="O130" s="48"/>
      <c r="P130" s="48"/>
    </row>
    <row r="131" spans="1:16" s="25" customFormat="1" x14ac:dyDescent="0.25">
      <c r="A131" s="7"/>
      <c r="B131" s="7"/>
      <c r="C131" s="7"/>
      <c r="D131" s="8"/>
      <c r="E131" s="84"/>
      <c r="F131" s="9"/>
      <c r="G131" s="9"/>
      <c r="H131" s="24"/>
      <c r="I131" s="24"/>
      <c r="J131" s="5"/>
      <c r="K131" s="48"/>
      <c r="L131" s="48"/>
      <c r="M131" s="48"/>
      <c r="N131" s="48"/>
      <c r="O131" s="48"/>
      <c r="P131" s="48"/>
    </row>
    <row r="132" spans="1:16" s="25" customFormat="1" x14ac:dyDescent="0.25">
      <c r="A132" s="7"/>
      <c r="B132" s="7"/>
      <c r="C132" s="7"/>
      <c r="D132" s="8"/>
      <c r="E132" s="84"/>
      <c r="F132" s="9"/>
      <c r="G132" s="9"/>
      <c r="H132" s="24"/>
      <c r="I132" s="24"/>
      <c r="J132" s="5"/>
      <c r="K132" s="48"/>
      <c r="L132" s="48"/>
      <c r="M132" s="48"/>
      <c r="N132" s="48"/>
      <c r="O132" s="48"/>
      <c r="P132" s="48"/>
    </row>
    <row r="133" spans="1:16" s="25" customFormat="1" x14ac:dyDescent="0.25">
      <c r="A133" s="7"/>
      <c r="B133" s="7"/>
      <c r="C133" s="7"/>
      <c r="D133" s="8"/>
      <c r="E133" s="84"/>
      <c r="F133" s="9"/>
      <c r="G133" s="9"/>
      <c r="H133" s="24"/>
      <c r="I133" s="24"/>
      <c r="J133" s="5"/>
      <c r="K133" s="48"/>
      <c r="L133" s="48"/>
      <c r="M133" s="48"/>
      <c r="N133" s="48"/>
      <c r="O133" s="48"/>
      <c r="P133" s="48"/>
    </row>
    <row r="134" spans="1:16" s="25" customFormat="1" x14ac:dyDescent="0.25">
      <c r="A134" s="7"/>
      <c r="B134" s="7"/>
      <c r="C134" s="7"/>
      <c r="D134" s="8"/>
      <c r="E134" s="84"/>
      <c r="F134" s="9"/>
      <c r="G134" s="9"/>
      <c r="H134" s="24"/>
      <c r="I134" s="24"/>
      <c r="J134" s="5"/>
      <c r="K134" s="48"/>
      <c r="L134" s="48"/>
      <c r="M134" s="48"/>
      <c r="N134" s="48"/>
      <c r="O134" s="48"/>
      <c r="P134" s="48"/>
    </row>
    <row r="135" spans="1:16" s="25" customFormat="1" x14ac:dyDescent="0.25">
      <c r="A135" s="7"/>
      <c r="B135" s="7"/>
      <c r="C135" s="7"/>
      <c r="D135" s="8"/>
      <c r="E135" s="84"/>
      <c r="F135" s="9"/>
      <c r="G135" s="9"/>
      <c r="H135" s="24"/>
      <c r="I135" s="24"/>
      <c r="J135" s="5"/>
      <c r="K135" s="48"/>
      <c r="L135" s="48"/>
      <c r="M135" s="48"/>
      <c r="N135" s="48"/>
      <c r="O135" s="48"/>
      <c r="P135" s="48"/>
    </row>
    <row r="136" spans="1:16" s="25" customFormat="1" x14ac:dyDescent="0.25">
      <c r="A136" s="7"/>
      <c r="B136" s="7"/>
      <c r="C136" s="7"/>
      <c r="D136" s="8"/>
      <c r="E136" s="84"/>
      <c r="F136" s="9"/>
      <c r="G136" s="9"/>
      <c r="H136" s="24"/>
      <c r="I136" s="24"/>
      <c r="J136" s="5"/>
      <c r="K136" s="48"/>
      <c r="L136" s="48"/>
      <c r="M136" s="48"/>
      <c r="N136" s="48"/>
      <c r="O136" s="48"/>
      <c r="P136" s="48"/>
    </row>
    <row r="137" spans="1:16" s="25" customFormat="1" x14ac:dyDescent="0.25">
      <c r="A137" s="7"/>
      <c r="B137" s="7"/>
      <c r="C137" s="7"/>
      <c r="D137" s="8"/>
      <c r="E137" s="84"/>
      <c r="F137" s="9"/>
      <c r="G137" s="9"/>
      <c r="H137" s="24"/>
      <c r="I137" s="24"/>
      <c r="J137" s="5"/>
      <c r="K137" s="48"/>
      <c r="L137" s="48"/>
      <c r="M137" s="48"/>
      <c r="N137" s="48"/>
      <c r="O137" s="48"/>
      <c r="P137" s="48"/>
    </row>
    <row r="138" spans="1:16" s="25" customFormat="1" x14ac:dyDescent="0.25">
      <c r="A138" s="7"/>
      <c r="B138" s="7"/>
      <c r="C138" s="7"/>
      <c r="D138" s="8"/>
      <c r="E138" s="84"/>
      <c r="F138" s="9"/>
      <c r="G138" s="9"/>
      <c r="H138" s="24"/>
      <c r="I138" s="24"/>
      <c r="J138" s="5"/>
      <c r="K138" s="48"/>
      <c r="L138" s="48"/>
      <c r="M138" s="48"/>
      <c r="N138" s="48"/>
      <c r="O138" s="48"/>
      <c r="P138" s="48"/>
    </row>
    <row r="139" spans="1:16" s="25" customFormat="1" x14ac:dyDescent="0.25">
      <c r="A139" s="7"/>
      <c r="B139" s="7"/>
      <c r="C139" s="7"/>
      <c r="D139" s="8"/>
      <c r="E139" s="84"/>
      <c r="F139" s="9"/>
      <c r="G139" s="9"/>
      <c r="H139" s="24"/>
      <c r="I139" s="24"/>
      <c r="J139" s="5"/>
      <c r="K139" s="48"/>
      <c r="L139" s="48"/>
      <c r="M139" s="48"/>
      <c r="N139" s="48"/>
      <c r="O139" s="48"/>
      <c r="P139" s="48"/>
    </row>
    <row r="140" spans="1:16" s="25" customFormat="1" x14ac:dyDescent="0.25">
      <c r="A140" s="7"/>
      <c r="B140" s="7"/>
      <c r="C140" s="7"/>
      <c r="D140" s="8"/>
      <c r="E140" s="84"/>
      <c r="F140" s="9"/>
      <c r="G140" s="9"/>
      <c r="H140" s="24"/>
      <c r="I140" s="24"/>
      <c r="J140" s="5"/>
      <c r="K140" s="48"/>
      <c r="L140" s="48"/>
      <c r="M140" s="48"/>
      <c r="N140" s="48"/>
      <c r="O140" s="48"/>
      <c r="P140" s="48"/>
    </row>
    <row r="141" spans="1:16" s="25" customFormat="1" x14ac:dyDescent="0.25">
      <c r="A141" s="7"/>
      <c r="B141" s="7"/>
      <c r="C141" s="7"/>
      <c r="D141" s="8"/>
      <c r="E141" s="84"/>
      <c r="F141" s="9"/>
      <c r="G141" s="9"/>
      <c r="H141" s="24"/>
      <c r="I141" s="24"/>
      <c r="J141" s="5"/>
      <c r="K141" s="48"/>
      <c r="L141" s="48"/>
      <c r="M141" s="48"/>
      <c r="N141" s="48"/>
      <c r="O141" s="48"/>
      <c r="P141" s="48"/>
    </row>
    <row r="142" spans="1:16" s="25" customFormat="1" x14ac:dyDescent="0.25">
      <c r="A142" s="7"/>
      <c r="B142" s="7"/>
      <c r="C142" s="7"/>
      <c r="D142" s="8"/>
      <c r="E142" s="84"/>
      <c r="F142" s="9"/>
      <c r="G142" s="9"/>
      <c r="H142" s="24"/>
      <c r="I142" s="24"/>
      <c r="J142" s="5"/>
      <c r="K142" s="48"/>
      <c r="L142" s="48"/>
      <c r="M142" s="48"/>
      <c r="N142" s="48"/>
      <c r="O142" s="48"/>
      <c r="P142" s="48"/>
    </row>
    <row r="143" spans="1:16" s="25" customFormat="1" x14ac:dyDescent="0.25">
      <c r="A143" s="7"/>
      <c r="B143" s="7"/>
      <c r="C143" s="7"/>
      <c r="D143" s="8"/>
      <c r="E143" s="84"/>
      <c r="F143" s="9"/>
      <c r="G143" s="9"/>
      <c r="H143" s="24"/>
      <c r="I143" s="24"/>
      <c r="J143" s="5"/>
      <c r="K143" s="48"/>
      <c r="L143" s="48"/>
      <c r="M143" s="48"/>
      <c r="N143" s="48"/>
      <c r="O143" s="48"/>
      <c r="P143" s="48"/>
    </row>
    <row r="144" spans="1:16" s="25" customFormat="1" x14ac:dyDescent="0.25">
      <c r="A144" s="7"/>
      <c r="B144" s="7"/>
      <c r="C144" s="7"/>
      <c r="D144" s="8"/>
      <c r="E144" s="84"/>
      <c r="F144" s="9"/>
      <c r="G144" s="9"/>
      <c r="H144" s="24"/>
      <c r="I144" s="24"/>
      <c r="J144" s="5"/>
      <c r="K144" s="48"/>
      <c r="L144" s="48"/>
      <c r="M144" s="48"/>
      <c r="N144" s="48"/>
      <c r="O144" s="48"/>
      <c r="P144" s="48"/>
    </row>
    <row r="145" spans="1:250" s="25" customFormat="1" x14ac:dyDescent="0.25">
      <c r="A145" s="7"/>
      <c r="B145" s="7"/>
      <c r="C145" s="7"/>
      <c r="D145" s="8"/>
      <c r="E145" s="84"/>
      <c r="F145" s="9"/>
      <c r="G145" s="9"/>
      <c r="H145" s="24"/>
      <c r="I145" s="24"/>
      <c r="J145" s="5"/>
      <c r="K145" s="48"/>
      <c r="L145" s="48"/>
      <c r="M145" s="48"/>
      <c r="N145" s="48"/>
      <c r="O145" s="48"/>
      <c r="P145" s="48"/>
    </row>
    <row r="146" spans="1:250" s="25" customFormat="1" x14ac:dyDescent="0.25">
      <c r="A146" s="7"/>
      <c r="B146" s="7"/>
      <c r="C146" s="7"/>
      <c r="D146" s="8"/>
      <c r="E146" s="84"/>
      <c r="F146" s="9"/>
      <c r="G146" s="9"/>
      <c r="H146" s="24"/>
      <c r="I146" s="24"/>
      <c r="J146" s="5"/>
      <c r="K146" s="48"/>
      <c r="L146" s="48"/>
      <c r="M146" s="48"/>
      <c r="N146" s="48"/>
      <c r="O146" s="48"/>
      <c r="P146" s="48"/>
    </row>
    <row r="147" spans="1:250" s="25" customFormat="1" x14ac:dyDescent="0.25">
      <c r="A147" s="7"/>
      <c r="B147" s="7"/>
      <c r="C147" s="7"/>
      <c r="D147" s="8"/>
      <c r="E147" s="84"/>
      <c r="F147" s="9"/>
      <c r="G147" s="9"/>
      <c r="H147" s="24"/>
      <c r="I147" s="24"/>
      <c r="J147" s="5"/>
      <c r="K147" s="48"/>
      <c r="L147" s="48"/>
      <c r="M147" s="48"/>
      <c r="N147" s="48"/>
      <c r="O147" s="48"/>
      <c r="P147" s="48"/>
    </row>
    <row r="148" spans="1:250" s="25" customFormat="1" x14ac:dyDescent="0.25">
      <c r="A148" s="7"/>
      <c r="B148" s="7"/>
      <c r="C148" s="7"/>
      <c r="D148" s="8"/>
      <c r="E148" s="84"/>
      <c r="F148" s="9"/>
      <c r="G148" s="9"/>
      <c r="H148" s="24"/>
      <c r="I148" s="24"/>
      <c r="J148" s="5"/>
      <c r="K148" s="48"/>
      <c r="L148" s="48"/>
      <c r="M148" s="48"/>
      <c r="N148" s="48"/>
      <c r="O148" s="48"/>
      <c r="P148" s="48"/>
    </row>
    <row r="149" spans="1:250" s="25" customFormat="1" x14ac:dyDescent="0.25">
      <c r="A149" s="7"/>
      <c r="B149" s="7"/>
      <c r="C149" s="7"/>
      <c r="D149" s="8"/>
      <c r="E149" s="84"/>
      <c r="F149" s="9"/>
      <c r="G149" s="9"/>
      <c r="H149" s="24"/>
      <c r="I149" s="24"/>
      <c r="J149" s="5"/>
      <c r="K149" s="48"/>
      <c r="L149" s="48"/>
      <c r="M149" s="48"/>
      <c r="N149" s="48"/>
      <c r="O149" s="48"/>
      <c r="P149" s="48"/>
    </row>
    <row r="150" spans="1:250" s="25" customFormat="1" x14ac:dyDescent="0.25">
      <c r="A150" s="7"/>
      <c r="B150" s="7"/>
      <c r="C150" s="7"/>
      <c r="D150" s="8"/>
      <c r="E150" s="84"/>
      <c r="F150" s="9"/>
      <c r="G150" s="9"/>
      <c r="H150" s="24"/>
      <c r="I150" s="24"/>
      <c r="J150" s="5"/>
      <c r="K150" s="48"/>
      <c r="L150" s="48"/>
      <c r="M150" s="48"/>
      <c r="N150" s="48"/>
      <c r="O150" s="48"/>
      <c r="P150" s="48"/>
    </row>
    <row r="151" spans="1:250" s="25" customFormat="1" x14ac:dyDescent="0.25">
      <c r="A151" s="7"/>
      <c r="B151" s="7"/>
      <c r="C151" s="7"/>
      <c r="D151" s="8"/>
      <c r="E151" s="84"/>
      <c r="F151" s="9"/>
      <c r="G151" s="9"/>
      <c r="H151" s="24"/>
      <c r="I151" s="24"/>
      <c r="J151" s="5"/>
      <c r="K151" s="48"/>
      <c r="L151" s="48"/>
      <c r="M151" s="48"/>
      <c r="N151" s="48"/>
      <c r="O151" s="48"/>
      <c r="P151" s="48"/>
    </row>
    <row r="152" spans="1:250" s="25" customFormat="1" x14ac:dyDescent="0.25">
      <c r="A152" s="7"/>
      <c r="B152" s="7"/>
      <c r="C152" s="7"/>
      <c r="D152" s="8"/>
      <c r="E152" s="84"/>
      <c r="F152" s="9"/>
      <c r="G152" s="9"/>
      <c r="H152" s="24"/>
      <c r="I152" s="24"/>
      <c r="J152" s="5"/>
      <c r="K152" s="48"/>
      <c r="L152" s="48"/>
      <c r="M152" s="48"/>
      <c r="N152" s="48"/>
      <c r="O152" s="48"/>
      <c r="P152" s="48"/>
    </row>
    <row r="153" spans="1:250" s="25" customFormat="1" x14ac:dyDescent="0.25">
      <c r="A153" s="7"/>
      <c r="B153" s="7"/>
      <c r="C153" s="7"/>
      <c r="D153" s="8"/>
      <c r="E153" s="84"/>
      <c r="F153" s="9"/>
      <c r="G153" s="9"/>
      <c r="H153" s="24"/>
      <c r="I153" s="24"/>
      <c r="J153" s="5"/>
      <c r="K153" s="48"/>
      <c r="L153" s="48"/>
      <c r="M153" s="48"/>
      <c r="N153" s="48"/>
      <c r="O153" s="48"/>
      <c r="P153" s="48"/>
    </row>
    <row r="154" spans="1:250" s="25" customFormat="1" x14ac:dyDescent="0.25">
      <c r="A154" s="7"/>
      <c r="B154" s="7"/>
      <c r="C154" s="7"/>
      <c r="D154" s="8"/>
      <c r="E154" s="84"/>
      <c r="F154" s="9"/>
      <c r="G154" s="9"/>
      <c r="H154" s="24"/>
      <c r="I154" s="24"/>
      <c r="J154" s="5"/>
      <c r="K154" s="48"/>
      <c r="L154" s="48"/>
      <c r="M154" s="48"/>
      <c r="N154" s="48"/>
      <c r="O154" s="48"/>
      <c r="P154" s="48"/>
    </row>
    <row r="155" spans="1:250" s="25" customFormat="1" x14ac:dyDescent="0.25">
      <c r="A155" s="7"/>
      <c r="B155" s="7"/>
      <c r="C155" s="7"/>
      <c r="D155" s="8"/>
      <c r="E155" s="84"/>
      <c r="F155" s="9"/>
      <c r="G155" s="9"/>
      <c r="H155" s="24"/>
      <c r="I155" s="24"/>
      <c r="J155" s="5"/>
      <c r="K155" s="48"/>
      <c r="L155" s="48"/>
      <c r="M155" s="48"/>
      <c r="N155" s="48"/>
      <c r="O155" s="48"/>
      <c r="P155" s="48"/>
    </row>
    <row r="156" spans="1:250" s="25" customFormat="1" x14ac:dyDescent="0.25">
      <c r="A156" s="7"/>
      <c r="B156" s="7"/>
      <c r="C156" s="7"/>
      <c r="D156" s="8"/>
      <c r="E156" s="84"/>
      <c r="F156" s="9"/>
      <c r="G156" s="9"/>
      <c r="H156" s="24"/>
      <c r="I156" s="24"/>
      <c r="J156" s="5"/>
      <c r="K156" s="48"/>
      <c r="L156" s="48"/>
      <c r="M156" s="48"/>
      <c r="N156" s="48"/>
      <c r="O156" s="48"/>
      <c r="P156" s="48"/>
    </row>
    <row r="157" spans="1:250" s="25" customFormat="1" x14ac:dyDescent="0.25">
      <c r="A157" s="7"/>
      <c r="B157" s="7"/>
      <c r="C157" s="7"/>
      <c r="D157" s="8"/>
      <c r="E157" s="84"/>
      <c r="F157" s="9"/>
      <c r="G157" s="9"/>
      <c r="H157" s="24"/>
      <c r="I157" s="24"/>
      <c r="J157" s="5"/>
      <c r="K157" s="48"/>
      <c r="L157" s="48"/>
      <c r="M157" s="48"/>
      <c r="N157" s="48"/>
      <c r="O157" s="48"/>
      <c r="P157" s="48"/>
    </row>
    <row r="158" spans="1:250" s="25" customFormat="1" x14ac:dyDescent="0.25">
      <c r="A158" s="7"/>
      <c r="B158" s="7"/>
      <c r="C158" s="7"/>
      <c r="D158" s="8"/>
      <c r="E158" s="84"/>
      <c r="F158" s="9"/>
      <c r="G158" s="9"/>
      <c r="H158" s="24"/>
      <c r="I158" s="24"/>
      <c r="J158" s="5"/>
      <c r="K158" s="48"/>
      <c r="L158" s="48"/>
      <c r="M158" s="48"/>
      <c r="N158" s="48"/>
      <c r="O158" s="48"/>
      <c r="P158" s="48"/>
    </row>
    <row r="159" spans="1:250" x14ac:dyDescent="0.25">
      <c r="H159" s="24"/>
      <c r="I159" s="24"/>
      <c r="K159" s="48"/>
      <c r="L159" s="48"/>
      <c r="M159" s="48"/>
      <c r="N159" s="48"/>
      <c r="O159" s="48"/>
      <c r="P159" s="48"/>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row>
    <row r="160" spans="1:250" s="25" customFormat="1" x14ac:dyDescent="0.25">
      <c r="A160" s="7"/>
      <c r="B160" s="7"/>
      <c r="C160" s="7"/>
      <c r="D160" s="8"/>
      <c r="E160" s="84"/>
      <c r="F160" s="9"/>
      <c r="G160" s="9"/>
      <c r="H160" s="14"/>
      <c r="I160" s="14"/>
      <c r="J160" s="5"/>
      <c r="K160" s="1"/>
      <c r="L160" s="1"/>
      <c r="M160" s="1"/>
      <c r="N160" s="1"/>
      <c r="O160" s="1"/>
      <c r="P160" s="1"/>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c r="IP160" s="7"/>
    </row>
    <row r="161" spans="1:250" s="25" customFormat="1" x14ac:dyDescent="0.25">
      <c r="A161" s="7"/>
      <c r="B161" s="7"/>
      <c r="C161" s="7"/>
      <c r="D161" s="8"/>
      <c r="E161" s="84"/>
      <c r="F161" s="9"/>
      <c r="G161" s="9"/>
      <c r="H161" s="24"/>
      <c r="I161" s="24"/>
      <c r="J161" s="5"/>
      <c r="K161" s="48"/>
      <c r="L161" s="48"/>
      <c r="M161" s="48"/>
      <c r="N161" s="48"/>
      <c r="O161" s="48"/>
      <c r="P161" s="48"/>
    </row>
    <row r="162" spans="1:250" s="25" customFormat="1" x14ac:dyDescent="0.25">
      <c r="A162" s="7"/>
      <c r="B162" s="7"/>
      <c r="C162" s="7"/>
      <c r="D162" s="8"/>
      <c r="E162" s="84"/>
      <c r="F162" s="9"/>
      <c r="G162" s="9"/>
      <c r="H162" s="24"/>
      <c r="I162" s="24"/>
      <c r="J162" s="5"/>
      <c r="K162" s="48"/>
      <c r="L162" s="48"/>
      <c r="M162" s="48"/>
      <c r="N162" s="48"/>
      <c r="O162" s="48"/>
      <c r="P162" s="48"/>
    </row>
    <row r="163" spans="1:250" s="25" customFormat="1" x14ac:dyDescent="0.25">
      <c r="A163" s="7"/>
      <c r="B163" s="7"/>
      <c r="C163" s="7"/>
      <c r="D163" s="8"/>
      <c r="E163" s="84"/>
      <c r="F163" s="9"/>
      <c r="G163" s="9"/>
      <c r="H163" s="24"/>
      <c r="I163" s="24"/>
      <c r="J163" s="5"/>
      <c r="K163" s="48"/>
      <c r="L163" s="48"/>
      <c r="M163" s="48"/>
      <c r="N163" s="48"/>
      <c r="O163" s="48"/>
      <c r="P163" s="48"/>
    </row>
    <row r="164" spans="1:250" s="25" customFormat="1" x14ac:dyDescent="0.25">
      <c r="A164" s="7"/>
      <c r="B164" s="7"/>
      <c r="C164" s="7"/>
      <c r="D164" s="8"/>
      <c r="E164" s="84"/>
      <c r="F164" s="9"/>
      <c r="G164" s="9"/>
      <c r="H164" s="24"/>
      <c r="I164" s="24"/>
      <c r="J164" s="5"/>
      <c r="K164" s="48"/>
      <c r="L164" s="48"/>
      <c r="M164" s="48"/>
      <c r="N164" s="48"/>
      <c r="O164" s="48"/>
      <c r="P164" s="48"/>
    </row>
    <row r="165" spans="1:250" s="25" customFormat="1" x14ac:dyDescent="0.25">
      <c r="A165" s="7"/>
      <c r="B165" s="7"/>
      <c r="C165" s="7"/>
      <c r="D165" s="8"/>
      <c r="E165" s="84"/>
      <c r="F165" s="9"/>
      <c r="G165" s="9"/>
      <c r="H165" s="24"/>
      <c r="I165" s="24"/>
      <c r="J165" s="5"/>
      <c r="K165" s="48"/>
      <c r="L165" s="48"/>
      <c r="M165" s="48"/>
      <c r="N165" s="48"/>
      <c r="O165" s="48"/>
      <c r="P165" s="48"/>
    </row>
    <row r="166" spans="1:250" s="25" customFormat="1" x14ac:dyDescent="0.25">
      <c r="A166" s="7"/>
      <c r="B166" s="7"/>
      <c r="C166" s="7"/>
      <c r="D166" s="8"/>
      <c r="E166" s="84"/>
      <c r="F166" s="9"/>
      <c r="G166" s="9"/>
      <c r="H166" s="24"/>
      <c r="I166" s="24"/>
      <c r="J166" s="5"/>
      <c r="K166" s="48"/>
      <c r="L166" s="48"/>
      <c r="M166" s="48"/>
      <c r="N166" s="48"/>
      <c r="O166" s="48"/>
      <c r="P166" s="48"/>
    </row>
    <row r="167" spans="1:250" x14ac:dyDescent="0.25">
      <c r="H167" s="24"/>
      <c r="I167" s="24"/>
      <c r="K167" s="48"/>
      <c r="L167" s="48"/>
      <c r="M167" s="48"/>
      <c r="N167" s="48"/>
      <c r="O167" s="48"/>
      <c r="P167" s="48"/>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row>
    <row r="168" spans="1:250" s="36" customFormat="1" x14ac:dyDescent="0.25">
      <c r="A168" s="7"/>
      <c r="B168" s="7"/>
      <c r="C168" s="7"/>
      <c r="D168" s="8"/>
      <c r="E168" s="84"/>
      <c r="F168" s="9"/>
      <c r="G168" s="9"/>
      <c r="H168" s="14"/>
      <c r="I168" s="14"/>
      <c r="J168" s="5"/>
      <c r="K168" s="1"/>
      <c r="L168" s="1"/>
      <c r="M168" s="1"/>
      <c r="N168" s="1"/>
      <c r="O168" s="1"/>
      <c r="P168" s="1"/>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c r="IO168" s="7"/>
      <c r="IP168" s="7"/>
    </row>
    <row r="169" spans="1:250" s="36" customFormat="1" x14ac:dyDescent="0.25">
      <c r="A169" s="7"/>
      <c r="B169" s="7"/>
      <c r="C169" s="7"/>
      <c r="D169" s="8"/>
      <c r="E169" s="84"/>
      <c r="F169" s="9"/>
      <c r="G169" s="9"/>
      <c r="H169" s="37"/>
      <c r="I169" s="37"/>
      <c r="J169" s="30"/>
      <c r="K169" s="3"/>
      <c r="L169" s="3"/>
      <c r="M169" s="3"/>
      <c r="N169" s="3"/>
      <c r="O169" s="3"/>
      <c r="P169" s="3"/>
    </row>
    <row r="170" spans="1:250" s="36" customFormat="1" x14ac:dyDescent="0.25">
      <c r="A170" s="7"/>
      <c r="B170" s="7"/>
      <c r="C170" s="7"/>
      <c r="D170" s="8"/>
      <c r="E170" s="84"/>
      <c r="F170" s="9"/>
      <c r="G170" s="9"/>
      <c r="H170" s="37"/>
      <c r="I170" s="37"/>
      <c r="J170" s="30"/>
      <c r="K170" s="3"/>
      <c r="L170" s="3"/>
      <c r="M170" s="3"/>
      <c r="N170" s="3"/>
      <c r="O170" s="3"/>
      <c r="P170" s="3"/>
    </row>
    <row r="171" spans="1:250" s="36" customFormat="1" x14ac:dyDescent="0.25">
      <c r="A171" s="7"/>
      <c r="B171" s="7"/>
      <c r="C171" s="7"/>
      <c r="D171" s="8"/>
      <c r="E171" s="84"/>
      <c r="F171" s="9"/>
      <c r="G171" s="9"/>
      <c r="H171" s="38"/>
      <c r="I171" s="38"/>
      <c r="J171" s="30"/>
      <c r="K171" s="3"/>
      <c r="L171" s="3"/>
      <c r="M171" s="3"/>
      <c r="N171" s="3"/>
      <c r="O171" s="3"/>
      <c r="P171" s="3"/>
    </row>
    <row r="172" spans="1:250" s="36" customFormat="1" x14ac:dyDescent="0.25">
      <c r="A172" s="7"/>
      <c r="B172" s="7"/>
      <c r="C172" s="7"/>
      <c r="D172" s="8"/>
      <c r="E172" s="84"/>
      <c r="F172" s="9"/>
      <c r="G172" s="9"/>
      <c r="H172" s="37"/>
      <c r="I172" s="37"/>
      <c r="J172" s="30"/>
      <c r="K172" s="3"/>
      <c r="L172" s="3"/>
      <c r="M172" s="3"/>
      <c r="N172" s="3"/>
      <c r="O172" s="3"/>
      <c r="P172" s="3"/>
    </row>
    <row r="173" spans="1:250" s="25" customFormat="1" x14ac:dyDescent="0.25">
      <c r="A173" s="7"/>
      <c r="B173" s="7"/>
      <c r="C173" s="7"/>
      <c r="D173" s="8"/>
      <c r="E173" s="84"/>
      <c r="F173" s="9"/>
      <c r="G173" s="9"/>
      <c r="H173" s="39"/>
      <c r="I173" s="39"/>
      <c r="J173" s="30"/>
      <c r="K173" s="3"/>
      <c r="L173" s="3"/>
      <c r="M173" s="3"/>
      <c r="N173" s="3"/>
      <c r="O173" s="3"/>
      <c r="P173" s="3"/>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36"/>
      <c r="DH173" s="36"/>
      <c r="DI173" s="36"/>
      <c r="DJ173" s="36"/>
      <c r="DK173" s="36"/>
      <c r="DL173" s="36"/>
      <c r="DM173" s="36"/>
      <c r="DN173" s="36"/>
      <c r="DO173" s="36"/>
      <c r="DP173" s="36"/>
      <c r="DQ173" s="36"/>
      <c r="DR173" s="36"/>
      <c r="DS173" s="36"/>
      <c r="DT173" s="36"/>
      <c r="DU173" s="36"/>
      <c r="DV173" s="36"/>
      <c r="DW173" s="36"/>
      <c r="DX173" s="36"/>
      <c r="DY173" s="36"/>
      <c r="DZ173" s="36"/>
      <c r="EA173" s="36"/>
      <c r="EB173" s="36"/>
      <c r="EC173" s="36"/>
      <c r="ED173" s="36"/>
      <c r="EE173" s="36"/>
      <c r="EF173" s="36"/>
      <c r="EG173" s="36"/>
      <c r="EH173" s="36"/>
      <c r="EI173" s="36"/>
      <c r="EJ173" s="36"/>
      <c r="EK173" s="36"/>
      <c r="EL173" s="36"/>
      <c r="EM173" s="36"/>
      <c r="EN173" s="36"/>
      <c r="EO173" s="36"/>
      <c r="EP173" s="36"/>
      <c r="EQ173" s="36"/>
      <c r="ER173" s="36"/>
      <c r="ES173" s="36"/>
      <c r="ET173" s="36"/>
      <c r="EU173" s="36"/>
      <c r="EV173" s="36"/>
      <c r="EW173" s="36"/>
      <c r="EX173" s="36"/>
      <c r="EY173" s="36"/>
      <c r="EZ173" s="36"/>
      <c r="FA173" s="36"/>
      <c r="FB173" s="36"/>
      <c r="FC173" s="36"/>
      <c r="FD173" s="36"/>
      <c r="FE173" s="36"/>
      <c r="FF173" s="36"/>
      <c r="FG173" s="36"/>
      <c r="FH173" s="36"/>
      <c r="FI173" s="36"/>
      <c r="FJ173" s="36"/>
      <c r="FK173" s="36"/>
      <c r="FL173" s="36"/>
      <c r="FM173" s="36"/>
      <c r="FN173" s="36"/>
      <c r="FO173" s="36"/>
      <c r="FP173" s="36"/>
      <c r="FQ173" s="36"/>
      <c r="FR173" s="36"/>
      <c r="FS173" s="36"/>
      <c r="FT173" s="36"/>
      <c r="FU173" s="36"/>
      <c r="FV173" s="36"/>
      <c r="FW173" s="36"/>
      <c r="FX173" s="36"/>
      <c r="FY173" s="36"/>
      <c r="FZ173" s="36"/>
      <c r="GA173" s="36"/>
      <c r="GB173" s="36"/>
      <c r="GC173" s="36"/>
      <c r="GD173" s="36"/>
      <c r="GE173" s="36"/>
      <c r="GF173" s="36"/>
      <c r="GG173" s="36"/>
      <c r="GH173" s="36"/>
      <c r="GI173" s="36"/>
      <c r="GJ173" s="36"/>
      <c r="GK173" s="36"/>
      <c r="GL173" s="36"/>
      <c r="GM173" s="36"/>
      <c r="GN173" s="36"/>
      <c r="GO173" s="36"/>
      <c r="GP173" s="36"/>
      <c r="GQ173" s="36"/>
      <c r="GR173" s="36"/>
      <c r="GS173" s="36"/>
      <c r="GT173" s="36"/>
      <c r="GU173" s="36"/>
      <c r="GV173" s="36"/>
      <c r="GW173" s="36"/>
      <c r="GX173" s="36"/>
      <c r="GY173" s="36"/>
      <c r="GZ173" s="36"/>
      <c r="HA173" s="36"/>
      <c r="HB173" s="36"/>
      <c r="HC173" s="36"/>
      <c r="HD173" s="36"/>
      <c r="HE173" s="36"/>
      <c r="HF173" s="36"/>
      <c r="HG173" s="36"/>
      <c r="HH173" s="36"/>
      <c r="HI173" s="36"/>
      <c r="HJ173" s="36"/>
      <c r="HK173" s="36"/>
      <c r="HL173" s="36"/>
      <c r="HM173" s="36"/>
      <c r="HN173" s="36"/>
      <c r="HO173" s="36"/>
      <c r="HP173" s="36"/>
      <c r="HQ173" s="36"/>
      <c r="HR173" s="36"/>
      <c r="HS173" s="36"/>
      <c r="HT173" s="36"/>
      <c r="HU173" s="36"/>
      <c r="HV173" s="36"/>
      <c r="HW173" s="36"/>
      <c r="HX173" s="36"/>
      <c r="HY173" s="36"/>
      <c r="HZ173" s="36"/>
      <c r="IA173" s="36"/>
      <c r="IB173" s="36"/>
      <c r="IC173" s="36"/>
      <c r="ID173" s="36"/>
      <c r="IE173" s="36"/>
      <c r="IF173" s="36"/>
      <c r="IG173" s="36"/>
      <c r="IH173" s="36"/>
      <c r="II173" s="36"/>
      <c r="IJ173" s="36"/>
      <c r="IK173" s="36"/>
      <c r="IL173" s="36"/>
      <c r="IM173" s="36"/>
      <c r="IN173" s="36"/>
      <c r="IO173" s="36"/>
      <c r="IP173" s="36"/>
    </row>
    <row r="174" spans="1:250" s="25" customFormat="1" x14ac:dyDescent="0.25">
      <c r="A174" s="7"/>
      <c r="B174" s="7"/>
      <c r="C174" s="7"/>
      <c r="D174" s="8"/>
      <c r="E174" s="84"/>
      <c r="F174" s="9"/>
      <c r="G174" s="9"/>
      <c r="H174" s="40"/>
      <c r="I174" s="40"/>
      <c r="J174" s="5"/>
      <c r="K174" s="48"/>
      <c r="L174" s="48"/>
      <c r="M174" s="48"/>
      <c r="N174" s="48"/>
      <c r="O174" s="48"/>
      <c r="P174" s="48"/>
    </row>
    <row r="175" spans="1:250" s="25" customFormat="1" x14ac:dyDescent="0.25">
      <c r="A175" s="7"/>
      <c r="B175" s="7"/>
      <c r="C175" s="7"/>
      <c r="D175" s="8"/>
      <c r="E175" s="84"/>
      <c r="F175" s="9"/>
      <c r="G175" s="9"/>
      <c r="H175" s="40"/>
      <c r="I175" s="40"/>
      <c r="J175" s="5"/>
      <c r="K175" s="48"/>
      <c r="L175" s="48"/>
      <c r="M175" s="48"/>
      <c r="N175" s="48"/>
      <c r="O175" s="48"/>
      <c r="P175" s="48"/>
    </row>
    <row r="176" spans="1:250" s="36" customFormat="1" x14ac:dyDescent="0.25">
      <c r="A176" s="7"/>
      <c r="B176" s="7"/>
      <c r="C176" s="7"/>
      <c r="D176" s="8"/>
      <c r="E176" s="84"/>
      <c r="F176" s="9"/>
      <c r="G176" s="9"/>
      <c r="H176" s="40"/>
      <c r="I176" s="40"/>
      <c r="J176" s="5"/>
      <c r="K176" s="48"/>
      <c r="L176" s="48"/>
      <c r="M176" s="48"/>
      <c r="N176" s="48"/>
      <c r="O176" s="48"/>
      <c r="P176" s="48"/>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row>
    <row r="177" spans="1:250" s="36" customFormat="1" x14ac:dyDescent="0.25">
      <c r="A177" s="7"/>
      <c r="B177" s="7"/>
      <c r="C177" s="7"/>
      <c r="D177" s="8"/>
      <c r="E177" s="84"/>
      <c r="F177" s="9"/>
      <c r="G177" s="9"/>
      <c r="H177" s="39"/>
      <c r="I177" s="39"/>
      <c r="J177" s="30"/>
      <c r="K177" s="3"/>
      <c r="L177" s="3"/>
      <c r="M177" s="3"/>
      <c r="N177" s="3"/>
      <c r="O177" s="3"/>
      <c r="P177" s="3"/>
    </row>
    <row r="178" spans="1:250" s="36" customFormat="1" x14ac:dyDescent="0.25">
      <c r="A178" s="7"/>
      <c r="B178" s="7"/>
      <c r="C178" s="7"/>
      <c r="D178" s="8"/>
      <c r="E178" s="84"/>
      <c r="F178" s="9"/>
      <c r="G178" s="9"/>
      <c r="H178" s="39"/>
      <c r="I178" s="39"/>
      <c r="J178" s="30"/>
      <c r="K178" s="3"/>
      <c r="L178" s="3"/>
      <c r="M178" s="3"/>
      <c r="N178" s="3"/>
      <c r="O178" s="3"/>
      <c r="P178" s="3"/>
    </row>
    <row r="179" spans="1:250" s="36" customFormat="1" x14ac:dyDescent="0.25">
      <c r="A179" s="7"/>
      <c r="B179" s="7"/>
      <c r="C179" s="7"/>
      <c r="D179" s="8"/>
      <c r="E179" s="84"/>
      <c r="F179" s="9"/>
      <c r="G179" s="9"/>
      <c r="H179" s="39"/>
      <c r="I179" s="39"/>
      <c r="J179" s="30"/>
      <c r="K179" s="3"/>
      <c r="L179" s="3"/>
      <c r="M179" s="3"/>
      <c r="N179" s="3"/>
      <c r="O179" s="3"/>
      <c r="P179" s="3"/>
    </row>
    <row r="180" spans="1:250" s="36" customFormat="1" x14ac:dyDescent="0.25">
      <c r="A180" s="7"/>
      <c r="B180" s="7"/>
      <c r="C180" s="7"/>
      <c r="D180" s="8"/>
      <c r="E180" s="84"/>
      <c r="F180" s="9"/>
      <c r="G180" s="9"/>
      <c r="H180" s="38"/>
      <c r="I180" s="38"/>
      <c r="J180" s="30"/>
      <c r="K180" s="3"/>
      <c r="L180" s="3"/>
      <c r="M180" s="3"/>
      <c r="N180" s="3"/>
      <c r="O180" s="3"/>
      <c r="P180" s="3"/>
    </row>
    <row r="181" spans="1:250" s="36" customFormat="1" x14ac:dyDescent="0.25">
      <c r="A181" s="7"/>
      <c r="B181" s="7"/>
      <c r="C181" s="7"/>
      <c r="D181" s="8"/>
      <c r="E181" s="84"/>
      <c r="F181" s="9"/>
      <c r="G181" s="9"/>
      <c r="H181" s="39"/>
      <c r="I181" s="39"/>
      <c r="J181" s="30"/>
      <c r="K181" s="3"/>
      <c r="L181" s="3"/>
      <c r="M181" s="3"/>
      <c r="N181" s="3"/>
      <c r="O181" s="3"/>
      <c r="P181" s="3"/>
    </row>
    <row r="182" spans="1:250" s="36" customFormat="1" x14ac:dyDescent="0.25">
      <c r="A182" s="7"/>
      <c r="B182" s="7"/>
      <c r="C182" s="7"/>
      <c r="D182" s="8"/>
      <c r="E182" s="84"/>
      <c r="F182" s="9"/>
      <c r="G182" s="9"/>
      <c r="H182" s="38"/>
      <c r="I182" s="38"/>
      <c r="J182" s="30"/>
      <c r="K182" s="3"/>
      <c r="L182" s="3"/>
      <c r="M182" s="3"/>
      <c r="N182" s="3"/>
      <c r="O182" s="3"/>
      <c r="P182" s="3"/>
    </row>
    <row r="183" spans="1:250" s="36" customFormat="1" x14ac:dyDescent="0.25">
      <c r="A183" s="7"/>
      <c r="B183" s="7"/>
      <c r="C183" s="7"/>
      <c r="D183" s="8"/>
      <c r="E183" s="84"/>
      <c r="F183" s="9"/>
      <c r="G183" s="9"/>
      <c r="H183" s="41"/>
      <c r="I183" s="41"/>
      <c r="J183" s="30"/>
      <c r="K183" s="3"/>
      <c r="L183" s="3"/>
      <c r="M183" s="3"/>
      <c r="N183" s="3"/>
      <c r="O183" s="3"/>
      <c r="P183" s="3"/>
    </row>
    <row r="184" spans="1:250" x14ac:dyDescent="0.25">
      <c r="H184" s="41"/>
      <c r="I184" s="41"/>
      <c r="J184" s="30"/>
      <c r="K184" s="3"/>
      <c r="L184" s="3"/>
      <c r="M184" s="3"/>
      <c r="N184" s="3"/>
      <c r="O184" s="3"/>
      <c r="P184" s="3"/>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c r="DL184" s="36"/>
      <c r="DM184" s="36"/>
      <c r="DN184" s="36"/>
      <c r="DO184" s="36"/>
      <c r="DP184" s="36"/>
      <c r="DQ184" s="36"/>
      <c r="DR184" s="36"/>
      <c r="DS184" s="36"/>
      <c r="DT184" s="36"/>
      <c r="DU184" s="36"/>
      <c r="DV184" s="36"/>
      <c r="DW184" s="36"/>
      <c r="DX184" s="36"/>
      <c r="DY184" s="36"/>
      <c r="DZ184" s="36"/>
      <c r="EA184" s="36"/>
      <c r="EB184" s="36"/>
      <c r="EC184" s="36"/>
      <c r="ED184" s="36"/>
      <c r="EE184" s="36"/>
      <c r="EF184" s="36"/>
      <c r="EG184" s="36"/>
      <c r="EH184" s="36"/>
      <c r="EI184" s="36"/>
      <c r="EJ184" s="36"/>
      <c r="EK184" s="36"/>
      <c r="EL184" s="36"/>
      <c r="EM184" s="36"/>
      <c r="EN184" s="36"/>
      <c r="EO184" s="36"/>
      <c r="EP184" s="36"/>
      <c r="EQ184" s="36"/>
      <c r="ER184" s="36"/>
      <c r="ES184" s="36"/>
      <c r="ET184" s="36"/>
      <c r="EU184" s="36"/>
      <c r="EV184" s="36"/>
      <c r="EW184" s="36"/>
      <c r="EX184" s="36"/>
      <c r="EY184" s="36"/>
      <c r="EZ184" s="36"/>
      <c r="FA184" s="36"/>
      <c r="FB184" s="36"/>
      <c r="FC184" s="36"/>
      <c r="FD184" s="36"/>
      <c r="FE184" s="36"/>
      <c r="FF184" s="36"/>
      <c r="FG184" s="36"/>
      <c r="FH184" s="36"/>
      <c r="FI184" s="36"/>
      <c r="FJ184" s="36"/>
      <c r="FK184" s="36"/>
      <c r="FL184" s="36"/>
      <c r="FM184" s="36"/>
      <c r="FN184" s="36"/>
      <c r="FO184" s="36"/>
      <c r="FP184" s="36"/>
      <c r="FQ184" s="36"/>
      <c r="FR184" s="36"/>
      <c r="FS184" s="36"/>
      <c r="FT184" s="36"/>
      <c r="FU184" s="36"/>
      <c r="FV184" s="36"/>
      <c r="FW184" s="36"/>
      <c r="FX184" s="36"/>
      <c r="FY184" s="36"/>
      <c r="FZ184" s="36"/>
      <c r="GA184" s="36"/>
      <c r="GB184" s="36"/>
      <c r="GC184" s="36"/>
      <c r="GD184" s="36"/>
      <c r="GE184" s="36"/>
      <c r="GF184" s="36"/>
      <c r="GG184" s="36"/>
      <c r="GH184" s="36"/>
      <c r="GI184" s="36"/>
      <c r="GJ184" s="36"/>
      <c r="GK184" s="36"/>
      <c r="GL184" s="36"/>
      <c r="GM184" s="36"/>
      <c r="GN184" s="36"/>
      <c r="GO184" s="36"/>
      <c r="GP184" s="36"/>
      <c r="GQ184" s="36"/>
      <c r="GR184" s="36"/>
      <c r="GS184" s="36"/>
      <c r="GT184" s="36"/>
      <c r="GU184" s="36"/>
      <c r="GV184" s="36"/>
      <c r="GW184" s="36"/>
      <c r="GX184" s="36"/>
      <c r="GY184" s="36"/>
      <c r="GZ184" s="36"/>
      <c r="HA184" s="36"/>
      <c r="HB184" s="36"/>
      <c r="HC184" s="36"/>
      <c r="HD184" s="36"/>
      <c r="HE184" s="36"/>
      <c r="HF184" s="36"/>
      <c r="HG184" s="36"/>
      <c r="HH184" s="36"/>
      <c r="HI184" s="36"/>
      <c r="HJ184" s="36"/>
      <c r="HK184" s="36"/>
      <c r="HL184" s="36"/>
      <c r="HM184" s="36"/>
      <c r="HN184" s="36"/>
      <c r="HO184" s="36"/>
      <c r="HP184" s="36"/>
      <c r="HQ184" s="36"/>
      <c r="HR184" s="36"/>
      <c r="HS184" s="36"/>
      <c r="HT184" s="36"/>
      <c r="HU184" s="36"/>
      <c r="HV184" s="36"/>
      <c r="HW184" s="36"/>
      <c r="HX184" s="36"/>
      <c r="HY184" s="36"/>
      <c r="HZ184" s="36"/>
      <c r="IA184" s="36"/>
      <c r="IB184" s="36"/>
      <c r="IC184" s="36"/>
      <c r="ID184" s="36"/>
      <c r="IE184" s="36"/>
      <c r="IF184" s="36"/>
      <c r="IG184" s="36"/>
      <c r="IH184" s="36"/>
      <c r="II184" s="36"/>
      <c r="IJ184" s="36"/>
      <c r="IK184" s="36"/>
      <c r="IL184" s="36"/>
      <c r="IM184" s="36"/>
      <c r="IN184" s="36"/>
      <c r="IO184" s="36"/>
      <c r="IP184" s="36"/>
    </row>
    <row r="185" spans="1:250" s="36" customFormat="1" x14ac:dyDescent="0.25">
      <c r="A185" s="7"/>
      <c r="B185" s="7"/>
      <c r="C185" s="7"/>
      <c r="D185" s="8"/>
      <c r="E185" s="84"/>
      <c r="F185" s="9"/>
      <c r="G185" s="9"/>
      <c r="H185" s="14"/>
      <c r="I185" s="14"/>
      <c r="J185" s="5"/>
      <c r="K185" s="1"/>
      <c r="L185" s="1"/>
      <c r="M185" s="1"/>
      <c r="N185" s="1"/>
      <c r="O185" s="1"/>
      <c r="P185" s="1"/>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c r="IJ185" s="7"/>
      <c r="IK185" s="7"/>
      <c r="IL185" s="7"/>
      <c r="IM185" s="7"/>
      <c r="IN185" s="7"/>
      <c r="IO185" s="7"/>
      <c r="IP185" s="7"/>
    </row>
    <row r="186" spans="1:250" x14ac:dyDescent="0.25">
      <c r="H186" s="42"/>
      <c r="I186" s="42"/>
      <c r="J186" s="30"/>
      <c r="K186" s="3"/>
      <c r="L186" s="3"/>
      <c r="M186" s="3"/>
      <c r="N186" s="3"/>
      <c r="O186" s="3"/>
      <c r="P186" s="3"/>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c r="DL186" s="36"/>
      <c r="DM186" s="36"/>
      <c r="DN186" s="36"/>
      <c r="DO186" s="36"/>
      <c r="DP186" s="36"/>
      <c r="DQ186" s="36"/>
      <c r="DR186" s="36"/>
      <c r="DS186" s="36"/>
      <c r="DT186" s="36"/>
      <c r="DU186" s="36"/>
      <c r="DV186" s="36"/>
      <c r="DW186" s="36"/>
      <c r="DX186" s="36"/>
      <c r="DY186" s="36"/>
      <c r="DZ186" s="36"/>
      <c r="EA186" s="36"/>
      <c r="EB186" s="36"/>
      <c r="EC186" s="36"/>
      <c r="ED186" s="36"/>
      <c r="EE186" s="36"/>
      <c r="EF186" s="36"/>
      <c r="EG186" s="36"/>
      <c r="EH186" s="36"/>
      <c r="EI186" s="36"/>
      <c r="EJ186" s="36"/>
      <c r="EK186" s="36"/>
      <c r="EL186" s="36"/>
      <c r="EM186" s="36"/>
      <c r="EN186" s="36"/>
      <c r="EO186" s="36"/>
      <c r="EP186" s="36"/>
      <c r="EQ186" s="36"/>
      <c r="ER186" s="36"/>
      <c r="ES186" s="36"/>
      <c r="ET186" s="36"/>
      <c r="EU186" s="36"/>
      <c r="EV186" s="36"/>
      <c r="EW186" s="36"/>
      <c r="EX186" s="36"/>
      <c r="EY186" s="36"/>
      <c r="EZ186" s="36"/>
      <c r="FA186" s="36"/>
      <c r="FB186" s="36"/>
      <c r="FC186" s="36"/>
      <c r="FD186" s="36"/>
      <c r="FE186" s="36"/>
      <c r="FF186" s="36"/>
      <c r="FG186" s="36"/>
      <c r="FH186" s="36"/>
      <c r="FI186" s="36"/>
      <c r="FJ186" s="36"/>
      <c r="FK186" s="36"/>
      <c r="FL186" s="36"/>
      <c r="FM186" s="36"/>
      <c r="FN186" s="36"/>
      <c r="FO186" s="36"/>
      <c r="FP186" s="36"/>
      <c r="FQ186" s="36"/>
      <c r="FR186" s="36"/>
      <c r="FS186" s="36"/>
      <c r="FT186" s="36"/>
      <c r="FU186" s="36"/>
      <c r="FV186" s="36"/>
      <c r="FW186" s="36"/>
      <c r="FX186" s="36"/>
      <c r="FY186" s="36"/>
      <c r="FZ186" s="36"/>
      <c r="GA186" s="36"/>
      <c r="GB186" s="36"/>
      <c r="GC186" s="36"/>
      <c r="GD186" s="36"/>
      <c r="GE186" s="36"/>
      <c r="GF186" s="36"/>
      <c r="GG186" s="36"/>
      <c r="GH186" s="36"/>
      <c r="GI186" s="36"/>
      <c r="GJ186" s="36"/>
      <c r="GK186" s="36"/>
      <c r="GL186" s="36"/>
      <c r="GM186" s="36"/>
      <c r="GN186" s="36"/>
      <c r="GO186" s="36"/>
      <c r="GP186" s="36"/>
      <c r="GQ186" s="36"/>
      <c r="GR186" s="36"/>
      <c r="GS186" s="36"/>
      <c r="GT186" s="36"/>
      <c r="GU186" s="36"/>
      <c r="GV186" s="36"/>
      <c r="GW186" s="36"/>
      <c r="GX186" s="36"/>
      <c r="GY186" s="36"/>
      <c r="GZ186" s="36"/>
      <c r="HA186" s="36"/>
      <c r="HB186" s="36"/>
      <c r="HC186" s="36"/>
      <c r="HD186" s="36"/>
      <c r="HE186" s="36"/>
      <c r="HF186" s="36"/>
      <c r="HG186" s="36"/>
      <c r="HH186" s="36"/>
      <c r="HI186" s="36"/>
      <c r="HJ186" s="36"/>
      <c r="HK186" s="36"/>
      <c r="HL186" s="36"/>
      <c r="HM186" s="36"/>
      <c r="HN186" s="36"/>
      <c r="HO186" s="36"/>
      <c r="HP186" s="36"/>
      <c r="HQ186" s="36"/>
      <c r="HR186" s="36"/>
      <c r="HS186" s="36"/>
      <c r="HT186" s="36"/>
      <c r="HU186" s="36"/>
      <c r="HV186" s="36"/>
      <c r="HW186" s="36"/>
      <c r="HX186" s="36"/>
      <c r="HY186" s="36"/>
      <c r="HZ186" s="36"/>
      <c r="IA186" s="36"/>
      <c r="IB186" s="36"/>
      <c r="IC186" s="36"/>
      <c r="ID186" s="36"/>
      <c r="IE186" s="36"/>
      <c r="IF186" s="36"/>
      <c r="IG186" s="36"/>
      <c r="IH186" s="36"/>
      <c r="II186" s="36"/>
      <c r="IJ186" s="36"/>
      <c r="IK186" s="36"/>
      <c r="IL186" s="36"/>
      <c r="IM186" s="36"/>
      <c r="IN186" s="36"/>
      <c r="IO186" s="36"/>
      <c r="IP186" s="36"/>
    </row>
    <row r="187" spans="1:250" x14ac:dyDescent="0.25">
      <c r="H187" s="14"/>
      <c r="I187" s="14"/>
    </row>
    <row r="188" spans="1:250" x14ac:dyDescent="0.25">
      <c r="H188" s="14"/>
      <c r="I188" s="14"/>
    </row>
    <row r="189" spans="1:250" x14ac:dyDescent="0.25">
      <c r="H189" s="14"/>
      <c r="I189" s="14"/>
    </row>
    <row r="190" spans="1:250" x14ac:dyDescent="0.25">
      <c r="H190" s="14"/>
      <c r="I190" s="14"/>
    </row>
    <row r="191" spans="1:250" s="36" customFormat="1" x14ac:dyDescent="0.25">
      <c r="A191" s="7"/>
      <c r="B191" s="7"/>
      <c r="C191" s="7"/>
      <c r="D191" s="8"/>
      <c r="E191" s="84"/>
      <c r="F191" s="9"/>
      <c r="G191" s="9"/>
      <c r="H191" s="14"/>
      <c r="I191" s="14"/>
      <c r="J191" s="5"/>
      <c r="K191" s="1"/>
      <c r="L191" s="1"/>
      <c r="M191" s="1"/>
      <c r="N191" s="1"/>
      <c r="O191" s="1"/>
      <c r="P191" s="1"/>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c r="FD191" s="7"/>
      <c r="FE191" s="7"/>
      <c r="FF191" s="7"/>
      <c r="FG191" s="7"/>
      <c r="FH191" s="7"/>
      <c r="FI191" s="7"/>
      <c r="FJ191" s="7"/>
      <c r="FK191" s="7"/>
      <c r="FL191" s="7"/>
      <c r="FM191" s="7"/>
      <c r="FN191" s="7"/>
      <c r="FO191" s="7"/>
      <c r="FP191" s="7"/>
      <c r="FQ191" s="7"/>
      <c r="FR191" s="7"/>
      <c r="FS191" s="7"/>
      <c r="FT191" s="7"/>
      <c r="FU191" s="7"/>
      <c r="FV191" s="7"/>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7"/>
      <c r="HG191" s="7"/>
      <c r="HH191" s="7"/>
      <c r="HI191" s="7"/>
      <c r="HJ191" s="7"/>
      <c r="HK191" s="7"/>
      <c r="HL191" s="7"/>
      <c r="HM191" s="7"/>
      <c r="HN191" s="7"/>
      <c r="HO191" s="7"/>
      <c r="HP191" s="7"/>
      <c r="HQ191" s="7"/>
      <c r="HR191" s="7"/>
      <c r="HS191" s="7"/>
      <c r="HT191" s="7"/>
      <c r="HU191" s="7"/>
      <c r="HV191" s="7"/>
      <c r="HW191" s="7"/>
      <c r="HX191" s="7"/>
      <c r="HY191" s="7"/>
      <c r="HZ191" s="7"/>
      <c r="IA191" s="7"/>
      <c r="IB191" s="7"/>
      <c r="IC191" s="7"/>
      <c r="ID191" s="7"/>
      <c r="IE191" s="7"/>
      <c r="IF191" s="7"/>
      <c r="IG191" s="7"/>
      <c r="IH191" s="7"/>
      <c r="II191" s="7"/>
      <c r="IJ191" s="7"/>
      <c r="IK191" s="7"/>
      <c r="IL191" s="7"/>
      <c r="IM191" s="7"/>
      <c r="IN191" s="7"/>
      <c r="IO191" s="7"/>
      <c r="IP191" s="7"/>
    </row>
    <row r="192" spans="1:250" x14ac:dyDescent="0.25">
      <c r="H192" s="39"/>
      <c r="I192" s="39"/>
      <c r="J192" s="30"/>
      <c r="K192" s="3"/>
      <c r="L192" s="3"/>
      <c r="M192" s="3"/>
      <c r="N192" s="3"/>
      <c r="O192" s="3"/>
      <c r="P192" s="3"/>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c r="DL192" s="36"/>
      <c r="DM192" s="36"/>
      <c r="DN192" s="36"/>
      <c r="DO192" s="36"/>
      <c r="DP192" s="36"/>
      <c r="DQ192" s="36"/>
      <c r="DR192" s="36"/>
      <c r="DS192" s="36"/>
      <c r="DT192" s="36"/>
      <c r="DU192" s="36"/>
      <c r="DV192" s="36"/>
      <c r="DW192" s="36"/>
      <c r="DX192" s="36"/>
      <c r="DY192" s="36"/>
      <c r="DZ192" s="36"/>
      <c r="EA192" s="36"/>
      <c r="EB192" s="36"/>
      <c r="EC192" s="36"/>
      <c r="ED192" s="36"/>
      <c r="EE192" s="36"/>
      <c r="EF192" s="36"/>
      <c r="EG192" s="36"/>
      <c r="EH192" s="36"/>
      <c r="EI192" s="36"/>
      <c r="EJ192" s="36"/>
      <c r="EK192" s="36"/>
      <c r="EL192" s="36"/>
      <c r="EM192" s="36"/>
      <c r="EN192" s="36"/>
      <c r="EO192" s="36"/>
      <c r="EP192" s="36"/>
      <c r="EQ192" s="36"/>
      <c r="ER192" s="36"/>
      <c r="ES192" s="36"/>
      <c r="ET192" s="36"/>
      <c r="EU192" s="36"/>
      <c r="EV192" s="36"/>
      <c r="EW192" s="36"/>
      <c r="EX192" s="36"/>
      <c r="EY192" s="36"/>
      <c r="EZ192" s="36"/>
      <c r="FA192" s="36"/>
      <c r="FB192" s="36"/>
      <c r="FC192" s="36"/>
      <c r="FD192" s="36"/>
      <c r="FE192" s="36"/>
      <c r="FF192" s="36"/>
      <c r="FG192" s="36"/>
      <c r="FH192" s="36"/>
      <c r="FI192" s="36"/>
      <c r="FJ192" s="36"/>
      <c r="FK192" s="36"/>
      <c r="FL192" s="36"/>
      <c r="FM192" s="36"/>
      <c r="FN192" s="36"/>
      <c r="FO192" s="36"/>
      <c r="FP192" s="36"/>
      <c r="FQ192" s="36"/>
      <c r="FR192" s="36"/>
      <c r="FS192" s="36"/>
      <c r="FT192" s="36"/>
      <c r="FU192" s="36"/>
      <c r="FV192" s="36"/>
      <c r="FW192" s="36"/>
      <c r="FX192" s="36"/>
      <c r="FY192" s="36"/>
      <c r="FZ192" s="36"/>
      <c r="GA192" s="36"/>
      <c r="GB192" s="36"/>
      <c r="GC192" s="36"/>
      <c r="GD192" s="36"/>
      <c r="GE192" s="36"/>
      <c r="GF192" s="36"/>
      <c r="GG192" s="36"/>
      <c r="GH192" s="36"/>
      <c r="GI192" s="36"/>
      <c r="GJ192" s="36"/>
      <c r="GK192" s="36"/>
      <c r="GL192" s="36"/>
      <c r="GM192" s="36"/>
      <c r="GN192" s="36"/>
      <c r="GO192" s="36"/>
      <c r="GP192" s="36"/>
      <c r="GQ192" s="36"/>
      <c r="GR192" s="36"/>
      <c r="GS192" s="36"/>
      <c r="GT192" s="36"/>
      <c r="GU192" s="36"/>
      <c r="GV192" s="36"/>
      <c r="GW192" s="36"/>
      <c r="GX192" s="36"/>
      <c r="GY192" s="36"/>
      <c r="GZ192" s="36"/>
      <c r="HA192" s="36"/>
      <c r="HB192" s="36"/>
      <c r="HC192" s="36"/>
      <c r="HD192" s="36"/>
      <c r="HE192" s="36"/>
      <c r="HF192" s="36"/>
      <c r="HG192" s="36"/>
      <c r="HH192" s="36"/>
      <c r="HI192" s="36"/>
      <c r="HJ192" s="36"/>
      <c r="HK192" s="36"/>
      <c r="HL192" s="36"/>
      <c r="HM192" s="36"/>
      <c r="HN192" s="36"/>
      <c r="HO192" s="36"/>
      <c r="HP192" s="36"/>
      <c r="HQ192" s="36"/>
      <c r="HR192" s="36"/>
      <c r="HS192" s="36"/>
      <c r="HT192" s="36"/>
      <c r="HU192" s="36"/>
      <c r="HV192" s="36"/>
      <c r="HW192" s="36"/>
      <c r="HX192" s="36"/>
      <c r="HY192" s="36"/>
      <c r="HZ192" s="36"/>
      <c r="IA192" s="36"/>
      <c r="IB192" s="36"/>
      <c r="IC192" s="36"/>
      <c r="ID192" s="36"/>
      <c r="IE192" s="36"/>
      <c r="IF192" s="36"/>
      <c r="IG192" s="36"/>
      <c r="IH192" s="36"/>
      <c r="II192" s="36"/>
      <c r="IJ192" s="36"/>
      <c r="IK192" s="36"/>
      <c r="IL192" s="36"/>
      <c r="IM192" s="36"/>
      <c r="IN192" s="36"/>
      <c r="IO192" s="36"/>
      <c r="IP192" s="36"/>
    </row>
    <row r="193" spans="1:250" s="43" customFormat="1" x14ac:dyDescent="0.25">
      <c r="A193" s="7"/>
      <c r="B193" s="7"/>
      <c r="C193" s="7"/>
      <c r="D193" s="8"/>
      <c r="E193" s="84"/>
      <c r="F193" s="9"/>
      <c r="G193" s="9"/>
      <c r="H193" s="14"/>
      <c r="I193" s="14"/>
      <c r="J193" s="5"/>
      <c r="K193" s="1"/>
      <c r="L193" s="1"/>
      <c r="M193" s="1"/>
      <c r="N193" s="1"/>
      <c r="O193" s="1"/>
      <c r="P193" s="1"/>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c r="FD193" s="7"/>
      <c r="FE193" s="7"/>
      <c r="FF193" s="7"/>
      <c r="FG193" s="7"/>
      <c r="FH193" s="7"/>
      <c r="FI193" s="7"/>
      <c r="FJ193" s="7"/>
      <c r="FK193" s="7"/>
      <c r="FL193" s="7"/>
      <c r="FM193" s="7"/>
      <c r="FN193" s="7"/>
      <c r="FO193" s="7"/>
      <c r="FP193" s="7"/>
      <c r="FQ193" s="7"/>
      <c r="FR193" s="7"/>
      <c r="FS193" s="7"/>
      <c r="FT193" s="7"/>
      <c r="FU193" s="7"/>
      <c r="FV193" s="7"/>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7"/>
      <c r="HG193" s="7"/>
      <c r="HH193" s="7"/>
      <c r="HI193" s="7"/>
      <c r="HJ193" s="7"/>
      <c r="HK193" s="7"/>
      <c r="HL193" s="7"/>
      <c r="HM193" s="7"/>
      <c r="HN193" s="7"/>
      <c r="HO193" s="7"/>
      <c r="HP193" s="7"/>
      <c r="HQ193" s="7"/>
      <c r="HR193" s="7"/>
      <c r="HS193" s="7"/>
      <c r="HT193" s="7"/>
      <c r="HU193" s="7"/>
      <c r="HV193" s="7"/>
      <c r="HW193" s="7"/>
      <c r="HX193" s="7"/>
      <c r="HY193" s="7"/>
      <c r="HZ193" s="7"/>
      <c r="IA193" s="7"/>
      <c r="IB193" s="7"/>
      <c r="IC193" s="7"/>
      <c r="ID193" s="7"/>
      <c r="IE193" s="7"/>
      <c r="IF193" s="7"/>
      <c r="IG193" s="7"/>
      <c r="IH193" s="7"/>
      <c r="II193" s="7"/>
      <c r="IJ193" s="7"/>
      <c r="IK193" s="7"/>
      <c r="IL193" s="7"/>
      <c r="IM193" s="7"/>
      <c r="IN193" s="7"/>
      <c r="IO193" s="7"/>
      <c r="IP193" s="7"/>
    </row>
    <row r="194" spans="1:250" s="36" customFormat="1" x14ac:dyDescent="0.25">
      <c r="A194" s="7"/>
      <c r="B194" s="7"/>
      <c r="C194" s="7"/>
      <c r="D194" s="8"/>
      <c r="E194" s="84"/>
      <c r="F194" s="9"/>
      <c r="G194" s="9"/>
      <c r="H194" s="44"/>
      <c r="I194" s="44"/>
      <c r="J194" s="5"/>
      <c r="K194" s="23"/>
      <c r="L194" s="23"/>
      <c r="M194" s="23"/>
      <c r="N194" s="23"/>
      <c r="O194" s="23"/>
      <c r="P194" s="2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c r="CL194" s="43"/>
      <c r="CM194" s="43"/>
      <c r="CN194" s="43"/>
      <c r="CO194" s="43"/>
      <c r="CP194" s="43"/>
      <c r="CQ194" s="43"/>
      <c r="CR194" s="43"/>
      <c r="CS194" s="43"/>
      <c r="CT194" s="43"/>
      <c r="CU194" s="43"/>
      <c r="CV194" s="43"/>
      <c r="CW194" s="43"/>
      <c r="CX194" s="43"/>
      <c r="CY194" s="43"/>
      <c r="CZ194" s="43"/>
      <c r="DA194" s="43"/>
      <c r="DB194" s="43"/>
      <c r="DC194" s="43"/>
      <c r="DD194" s="43"/>
      <c r="DE194" s="43"/>
      <c r="DF194" s="43"/>
      <c r="DG194" s="43"/>
      <c r="DH194" s="43"/>
      <c r="DI194" s="43"/>
      <c r="DJ194" s="43"/>
      <c r="DK194" s="43"/>
      <c r="DL194" s="43"/>
      <c r="DM194" s="43"/>
      <c r="DN194" s="43"/>
      <c r="DO194" s="43"/>
      <c r="DP194" s="43"/>
      <c r="DQ194" s="43"/>
      <c r="DR194" s="43"/>
      <c r="DS194" s="43"/>
      <c r="DT194" s="43"/>
      <c r="DU194" s="43"/>
      <c r="DV194" s="43"/>
      <c r="DW194" s="43"/>
      <c r="DX194" s="43"/>
      <c r="DY194" s="43"/>
      <c r="DZ194" s="43"/>
      <c r="EA194" s="43"/>
      <c r="EB194" s="43"/>
      <c r="EC194" s="43"/>
      <c r="ED194" s="43"/>
      <c r="EE194" s="43"/>
      <c r="EF194" s="43"/>
      <c r="EG194" s="43"/>
      <c r="EH194" s="43"/>
      <c r="EI194" s="43"/>
      <c r="EJ194" s="43"/>
      <c r="EK194" s="43"/>
      <c r="EL194" s="43"/>
      <c r="EM194" s="43"/>
      <c r="EN194" s="43"/>
      <c r="EO194" s="43"/>
      <c r="EP194" s="43"/>
      <c r="EQ194" s="43"/>
      <c r="ER194" s="43"/>
      <c r="ES194" s="43"/>
      <c r="ET194" s="43"/>
      <c r="EU194" s="43"/>
      <c r="EV194" s="43"/>
      <c r="EW194" s="43"/>
      <c r="EX194" s="43"/>
      <c r="EY194" s="43"/>
      <c r="EZ194" s="43"/>
      <c r="FA194" s="43"/>
      <c r="FB194" s="43"/>
      <c r="FC194" s="43"/>
      <c r="FD194" s="43"/>
      <c r="FE194" s="43"/>
      <c r="FF194" s="43"/>
      <c r="FG194" s="43"/>
      <c r="FH194" s="43"/>
      <c r="FI194" s="43"/>
      <c r="FJ194" s="43"/>
      <c r="FK194" s="43"/>
      <c r="FL194" s="43"/>
      <c r="FM194" s="43"/>
      <c r="FN194" s="43"/>
      <c r="FO194" s="43"/>
      <c r="FP194" s="43"/>
      <c r="FQ194" s="43"/>
      <c r="FR194" s="43"/>
      <c r="FS194" s="43"/>
      <c r="FT194" s="43"/>
      <c r="FU194" s="43"/>
      <c r="FV194" s="43"/>
      <c r="FW194" s="43"/>
      <c r="FX194" s="43"/>
      <c r="FY194" s="43"/>
      <c r="FZ194" s="43"/>
      <c r="GA194" s="43"/>
      <c r="GB194" s="43"/>
      <c r="GC194" s="43"/>
      <c r="GD194" s="43"/>
      <c r="GE194" s="43"/>
      <c r="GF194" s="43"/>
      <c r="GG194" s="43"/>
      <c r="GH194" s="43"/>
      <c r="GI194" s="43"/>
      <c r="GJ194" s="43"/>
      <c r="GK194" s="43"/>
      <c r="GL194" s="43"/>
      <c r="GM194" s="43"/>
      <c r="GN194" s="43"/>
      <c r="GO194" s="43"/>
      <c r="GP194" s="43"/>
      <c r="GQ194" s="43"/>
      <c r="GR194" s="43"/>
      <c r="GS194" s="43"/>
      <c r="GT194" s="43"/>
      <c r="GU194" s="43"/>
      <c r="GV194" s="43"/>
      <c r="GW194" s="43"/>
      <c r="GX194" s="43"/>
      <c r="GY194" s="43"/>
      <c r="GZ194" s="43"/>
      <c r="HA194" s="43"/>
      <c r="HB194" s="43"/>
      <c r="HC194" s="43"/>
      <c r="HD194" s="43"/>
      <c r="HE194" s="43"/>
      <c r="HF194" s="43"/>
      <c r="HG194" s="43"/>
      <c r="HH194" s="43"/>
      <c r="HI194" s="43"/>
      <c r="HJ194" s="43"/>
      <c r="HK194" s="43"/>
      <c r="HL194" s="43"/>
      <c r="HM194" s="43"/>
      <c r="HN194" s="43"/>
      <c r="HO194" s="43"/>
      <c r="HP194" s="43"/>
      <c r="HQ194" s="43"/>
      <c r="HR194" s="43"/>
      <c r="HS194" s="43"/>
      <c r="HT194" s="43"/>
      <c r="HU194" s="43"/>
      <c r="HV194" s="43"/>
      <c r="HW194" s="43"/>
      <c r="HX194" s="43"/>
      <c r="HY194" s="43"/>
      <c r="HZ194" s="43"/>
      <c r="IA194" s="43"/>
      <c r="IB194" s="43"/>
      <c r="IC194" s="43"/>
      <c r="ID194" s="43"/>
      <c r="IE194" s="43"/>
      <c r="IF194" s="43"/>
      <c r="IG194" s="43"/>
      <c r="IH194" s="43"/>
      <c r="II194" s="43"/>
      <c r="IJ194" s="43"/>
      <c r="IK194" s="43"/>
      <c r="IL194" s="43"/>
      <c r="IM194" s="43"/>
      <c r="IN194" s="43"/>
      <c r="IO194" s="43"/>
      <c r="IP194" s="43"/>
    </row>
    <row r="195" spans="1:250" x14ac:dyDescent="0.25">
      <c r="H195" s="39"/>
      <c r="I195" s="39"/>
      <c r="J195" s="30"/>
      <c r="K195" s="3"/>
      <c r="L195" s="3"/>
      <c r="M195" s="3"/>
      <c r="N195" s="3"/>
      <c r="O195" s="3"/>
      <c r="P195" s="3"/>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c r="DL195" s="36"/>
      <c r="DM195" s="36"/>
      <c r="DN195" s="36"/>
      <c r="DO195" s="36"/>
      <c r="DP195" s="36"/>
      <c r="DQ195" s="36"/>
      <c r="DR195" s="36"/>
      <c r="DS195" s="36"/>
      <c r="DT195" s="36"/>
      <c r="DU195" s="36"/>
      <c r="DV195" s="36"/>
      <c r="DW195" s="36"/>
      <c r="DX195" s="36"/>
      <c r="DY195" s="36"/>
      <c r="DZ195" s="36"/>
      <c r="EA195" s="36"/>
      <c r="EB195" s="36"/>
      <c r="EC195" s="36"/>
      <c r="ED195" s="36"/>
      <c r="EE195" s="36"/>
      <c r="EF195" s="36"/>
      <c r="EG195" s="36"/>
      <c r="EH195" s="36"/>
      <c r="EI195" s="36"/>
      <c r="EJ195" s="36"/>
      <c r="EK195" s="36"/>
      <c r="EL195" s="36"/>
      <c r="EM195" s="36"/>
      <c r="EN195" s="36"/>
      <c r="EO195" s="36"/>
      <c r="EP195" s="36"/>
      <c r="EQ195" s="36"/>
      <c r="ER195" s="36"/>
      <c r="ES195" s="36"/>
      <c r="ET195" s="36"/>
      <c r="EU195" s="36"/>
      <c r="EV195" s="36"/>
      <c r="EW195" s="36"/>
      <c r="EX195" s="36"/>
      <c r="EY195" s="36"/>
      <c r="EZ195" s="36"/>
      <c r="FA195" s="36"/>
      <c r="FB195" s="36"/>
      <c r="FC195" s="36"/>
      <c r="FD195" s="36"/>
      <c r="FE195" s="36"/>
      <c r="FF195" s="36"/>
      <c r="FG195" s="36"/>
      <c r="FH195" s="36"/>
      <c r="FI195" s="36"/>
      <c r="FJ195" s="36"/>
      <c r="FK195" s="36"/>
      <c r="FL195" s="36"/>
      <c r="FM195" s="36"/>
      <c r="FN195" s="36"/>
      <c r="FO195" s="36"/>
      <c r="FP195" s="36"/>
      <c r="FQ195" s="36"/>
      <c r="FR195" s="36"/>
      <c r="FS195" s="36"/>
      <c r="FT195" s="36"/>
      <c r="FU195" s="36"/>
      <c r="FV195" s="36"/>
      <c r="FW195" s="36"/>
      <c r="FX195" s="36"/>
      <c r="FY195" s="36"/>
      <c r="FZ195" s="36"/>
      <c r="GA195" s="36"/>
      <c r="GB195" s="36"/>
      <c r="GC195" s="36"/>
      <c r="GD195" s="36"/>
      <c r="GE195" s="36"/>
      <c r="GF195" s="36"/>
      <c r="GG195" s="36"/>
      <c r="GH195" s="36"/>
      <c r="GI195" s="36"/>
      <c r="GJ195" s="36"/>
      <c r="GK195" s="36"/>
      <c r="GL195" s="36"/>
      <c r="GM195" s="36"/>
      <c r="GN195" s="36"/>
      <c r="GO195" s="36"/>
      <c r="GP195" s="36"/>
      <c r="GQ195" s="36"/>
      <c r="GR195" s="36"/>
      <c r="GS195" s="36"/>
      <c r="GT195" s="36"/>
      <c r="GU195" s="36"/>
      <c r="GV195" s="36"/>
      <c r="GW195" s="36"/>
      <c r="GX195" s="36"/>
      <c r="GY195" s="36"/>
      <c r="GZ195" s="36"/>
      <c r="HA195" s="36"/>
      <c r="HB195" s="36"/>
      <c r="HC195" s="36"/>
      <c r="HD195" s="36"/>
      <c r="HE195" s="36"/>
      <c r="HF195" s="36"/>
      <c r="HG195" s="36"/>
      <c r="HH195" s="36"/>
      <c r="HI195" s="36"/>
      <c r="HJ195" s="36"/>
      <c r="HK195" s="36"/>
      <c r="HL195" s="36"/>
      <c r="HM195" s="36"/>
      <c r="HN195" s="36"/>
      <c r="HO195" s="36"/>
      <c r="HP195" s="36"/>
      <c r="HQ195" s="36"/>
      <c r="HR195" s="36"/>
      <c r="HS195" s="36"/>
      <c r="HT195" s="36"/>
      <c r="HU195" s="36"/>
      <c r="HV195" s="36"/>
      <c r="HW195" s="36"/>
      <c r="HX195" s="36"/>
      <c r="HY195" s="36"/>
      <c r="HZ195" s="36"/>
      <c r="IA195" s="36"/>
      <c r="IB195" s="36"/>
      <c r="IC195" s="36"/>
      <c r="ID195" s="36"/>
      <c r="IE195" s="36"/>
      <c r="IF195" s="36"/>
      <c r="IG195" s="36"/>
      <c r="IH195" s="36"/>
      <c r="II195" s="36"/>
      <c r="IJ195" s="36"/>
      <c r="IK195" s="36"/>
      <c r="IL195" s="36"/>
      <c r="IM195" s="36"/>
      <c r="IN195" s="36"/>
      <c r="IO195" s="36"/>
      <c r="IP195" s="36"/>
    </row>
    <row r="196" spans="1:250" s="16" customFormat="1" x14ac:dyDescent="0.25">
      <c r="A196" s="7"/>
      <c r="B196" s="7"/>
      <c r="C196" s="7"/>
      <c r="D196" s="8"/>
      <c r="E196" s="84"/>
      <c r="F196" s="9"/>
      <c r="G196" s="9"/>
      <c r="H196" s="14"/>
      <c r="I196" s="14"/>
      <c r="J196" s="5"/>
      <c r="K196" s="1"/>
      <c r="L196" s="1"/>
      <c r="M196" s="1"/>
      <c r="N196" s="1"/>
      <c r="O196" s="1"/>
      <c r="P196" s="1"/>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c r="FD196" s="7"/>
      <c r="FE196" s="7"/>
      <c r="FF196" s="7"/>
      <c r="FG196" s="7"/>
      <c r="FH196" s="7"/>
      <c r="FI196" s="7"/>
      <c r="FJ196" s="7"/>
      <c r="FK196" s="7"/>
      <c r="FL196" s="7"/>
      <c r="FM196" s="7"/>
      <c r="FN196" s="7"/>
      <c r="FO196" s="7"/>
      <c r="FP196" s="7"/>
      <c r="FQ196" s="7"/>
      <c r="FR196" s="7"/>
      <c r="FS196" s="7"/>
      <c r="FT196" s="7"/>
      <c r="FU196" s="7"/>
      <c r="FV196" s="7"/>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7"/>
      <c r="HG196" s="7"/>
      <c r="HH196" s="7"/>
      <c r="HI196" s="7"/>
      <c r="HJ196" s="7"/>
      <c r="HK196" s="7"/>
      <c r="HL196" s="7"/>
      <c r="HM196" s="7"/>
      <c r="HN196" s="7"/>
      <c r="HO196" s="7"/>
      <c r="HP196" s="7"/>
      <c r="HQ196" s="7"/>
      <c r="HR196" s="7"/>
      <c r="HS196" s="7"/>
      <c r="HT196" s="7"/>
      <c r="HU196" s="7"/>
      <c r="HV196" s="7"/>
      <c r="HW196" s="7"/>
      <c r="HX196" s="7"/>
      <c r="HY196" s="7"/>
      <c r="HZ196" s="7"/>
      <c r="IA196" s="7"/>
      <c r="IB196" s="7"/>
      <c r="IC196" s="7"/>
      <c r="ID196" s="7"/>
      <c r="IE196" s="7"/>
      <c r="IF196" s="7"/>
      <c r="IG196" s="7"/>
      <c r="IH196" s="7"/>
      <c r="II196" s="7"/>
      <c r="IJ196" s="7"/>
      <c r="IK196" s="7"/>
      <c r="IL196" s="7"/>
      <c r="IM196" s="7"/>
      <c r="IN196" s="7"/>
      <c r="IO196" s="7"/>
      <c r="IP196" s="7"/>
    </row>
    <row r="197" spans="1:250" s="16" customFormat="1" x14ac:dyDescent="0.25">
      <c r="A197" s="7"/>
      <c r="B197" s="7"/>
      <c r="C197" s="7"/>
      <c r="D197" s="8"/>
      <c r="E197" s="84"/>
      <c r="F197" s="9"/>
      <c r="G197" s="9"/>
      <c r="H197" s="18"/>
      <c r="I197" s="18"/>
      <c r="J197" s="5"/>
      <c r="K197" s="17"/>
      <c r="L197" s="17"/>
      <c r="M197" s="17"/>
      <c r="N197" s="17"/>
      <c r="O197" s="17"/>
      <c r="P197" s="17"/>
    </row>
    <row r="198" spans="1:250" x14ac:dyDescent="0.25">
      <c r="H198" s="17"/>
      <c r="I198" s="17"/>
      <c r="K198" s="17"/>
      <c r="L198" s="17"/>
      <c r="M198" s="17"/>
      <c r="N198" s="17"/>
      <c r="O198" s="17"/>
      <c r="P198" s="17"/>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c r="FM198" s="16"/>
      <c r="FN198" s="16"/>
      <c r="FO198" s="16"/>
      <c r="FP198" s="16"/>
      <c r="FQ198" s="16"/>
      <c r="FR198" s="16"/>
      <c r="FS198" s="16"/>
      <c r="FT198" s="16"/>
      <c r="FU198" s="16"/>
      <c r="FV198" s="16"/>
      <c r="FW198" s="16"/>
      <c r="FX198" s="16"/>
      <c r="FY198" s="16"/>
      <c r="FZ198" s="16"/>
      <c r="GA198" s="16"/>
      <c r="GB198" s="16"/>
      <c r="GC198" s="16"/>
      <c r="GD198" s="16"/>
      <c r="GE198" s="16"/>
      <c r="GF198" s="16"/>
      <c r="GG198" s="16"/>
      <c r="GH198" s="16"/>
      <c r="GI198" s="16"/>
      <c r="GJ198" s="16"/>
      <c r="GK198" s="16"/>
      <c r="GL198" s="16"/>
      <c r="GM198" s="16"/>
      <c r="GN198" s="16"/>
      <c r="GO198" s="16"/>
      <c r="GP198" s="16"/>
      <c r="GQ198" s="16"/>
      <c r="GR198" s="16"/>
      <c r="GS198" s="16"/>
      <c r="GT198" s="16"/>
      <c r="GU198" s="16"/>
      <c r="GV198" s="16"/>
      <c r="GW198" s="16"/>
      <c r="GX198" s="16"/>
      <c r="GY198" s="16"/>
      <c r="GZ198" s="16"/>
      <c r="HA198" s="16"/>
      <c r="HB198" s="16"/>
      <c r="HC198" s="16"/>
      <c r="HD198" s="16"/>
      <c r="HE198" s="16"/>
      <c r="HF198" s="16"/>
      <c r="HG198" s="16"/>
      <c r="HH198" s="16"/>
      <c r="HI198" s="16"/>
      <c r="HJ198" s="16"/>
      <c r="HK198" s="16"/>
      <c r="HL198" s="16"/>
      <c r="HM198" s="16"/>
      <c r="HN198" s="16"/>
      <c r="HO198" s="16"/>
      <c r="HP198" s="16"/>
      <c r="HQ198" s="16"/>
      <c r="HR198" s="16"/>
      <c r="HS198" s="16"/>
      <c r="HT198" s="16"/>
      <c r="HU198" s="16"/>
      <c r="HV198" s="16"/>
      <c r="HW198" s="16"/>
      <c r="HX198" s="16"/>
      <c r="HY198" s="16"/>
      <c r="HZ198" s="16"/>
      <c r="IA198" s="16"/>
      <c r="IB198" s="16"/>
      <c r="IC198" s="16"/>
      <c r="ID198" s="16"/>
      <c r="IE198" s="16"/>
      <c r="IF198" s="16"/>
      <c r="IG198" s="16"/>
      <c r="IH198" s="16"/>
      <c r="II198" s="16"/>
      <c r="IJ198" s="16"/>
      <c r="IK198" s="16"/>
      <c r="IL198" s="16"/>
      <c r="IM198" s="16"/>
      <c r="IN198" s="16"/>
      <c r="IO198" s="16"/>
    </row>
    <row r="199" spans="1:250" s="16" customFormat="1" x14ac:dyDescent="0.25">
      <c r="A199" s="7"/>
      <c r="B199" s="7"/>
      <c r="C199" s="7"/>
      <c r="D199" s="8"/>
      <c r="E199" s="84"/>
      <c r="F199" s="9"/>
      <c r="G199" s="9"/>
      <c r="H199" s="14"/>
      <c r="I199" s="14"/>
      <c r="J199" s="5"/>
      <c r="K199" s="1"/>
      <c r="L199" s="1"/>
      <c r="M199" s="1"/>
      <c r="N199" s="1"/>
      <c r="O199" s="1"/>
      <c r="P199" s="1"/>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c r="FD199" s="7"/>
      <c r="FE199" s="7"/>
      <c r="FF199" s="7"/>
      <c r="FG199" s="7"/>
      <c r="FH199" s="7"/>
      <c r="FI199" s="7"/>
      <c r="FJ199" s="7"/>
      <c r="FK199" s="7"/>
      <c r="FL199" s="7"/>
      <c r="FM199" s="7"/>
      <c r="FN199" s="7"/>
      <c r="FO199" s="7"/>
      <c r="FP199" s="7"/>
      <c r="FQ199" s="7"/>
      <c r="FR199" s="7"/>
      <c r="FS199" s="7"/>
      <c r="FT199" s="7"/>
      <c r="FU199" s="7"/>
      <c r="FV199" s="7"/>
      <c r="FW199" s="7"/>
      <c r="FX199" s="7"/>
      <c r="FY199" s="7"/>
      <c r="FZ199" s="7"/>
      <c r="GA199" s="7"/>
      <c r="GB199" s="7"/>
      <c r="GC199" s="7"/>
      <c r="GD199" s="7"/>
      <c r="GE199" s="7"/>
      <c r="GF199" s="7"/>
      <c r="GG199" s="7"/>
      <c r="GH199" s="7"/>
      <c r="GI199" s="7"/>
      <c r="GJ199" s="7"/>
      <c r="GK199" s="7"/>
      <c r="GL199" s="7"/>
      <c r="GM199" s="7"/>
      <c r="GN199" s="7"/>
      <c r="GO199" s="7"/>
      <c r="GP199" s="7"/>
      <c r="GQ199" s="7"/>
      <c r="GR199" s="7"/>
      <c r="GS199" s="7"/>
      <c r="GT199" s="7"/>
      <c r="GU199" s="7"/>
      <c r="GV199" s="7"/>
      <c r="GW199" s="7"/>
      <c r="GX199" s="7"/>
      <c r="GY199" s="7"/>
      <c r="GZ199" s="7"/>
      <c r="HA199" s="7"/>
      <c r="HB199" s="7"/>
      <c r="HC199" s="7"/>
      <c r="HD199" s="7"/>
      <c r="HE199" s="7"/>
      <c r="HF199" s="7"/>
      <c r="HG199" s="7"/>
      <c r="HH199" s="7"/>
      <c r="HI199" s="7"/>
      <c r="HJ199" s="7"/>
      <c r="HK199" s="7"/>
      <c r="HL199" s="7"/>
      <c r="HM199" s="7"/>
      <c r="HN199" s="7"/>
      <c r="HO199" s="7"/>
      <c r="HP199" s="7"/>
      <c r="HQ199" s="7"/>
      <c r="HR199" s="7"/>
      <c r="HS199" s="7"/>
      <c r="HT199" s="7"/>
      <c r="HU199" s="7"/>
      <c r="HV199" s="7"/>
      <c r="HW199" s="7"/>
      <c r="HX199" s="7"/>
      <c r="HY199" s="7"/>
      <c r="HZ199" s="7"/>
      <c r="IA199" s="7"/>
      <c r="IB199" s="7"/>
      <c r="IC199" s="7"/>
      <c r="ID199" s="7"/>
      <c r="IE199" s="7"/>
      <c r="IF199" s="7"/>
      <c r="IG199" s="7"/>
      <c r="IH199" s="7"/>
      <c r="II199" s="7"/>
      <c r="IJ199" s="7"/>
      <c r="IK199" s="7"/>
      <c r="IL199" s="7"/>
      <c r="IM199" s="7"/>
      <c r="IN199" s="7"/>
      <c r="IO199" s="7"/>
      <c r="IP199" s="7"/>
    </row>
    <row r="200" spans="1:250" s="21" customFormat="1" x14ac:dyDescent="0.25">
      <c r="A200" s="7"/>
      <c r="B200" s="7"/>
      <c r="C200" s="7"/>
      <c r="D200" s="8"/>
      <c r="E200" s="84"/>
      <c r="F200" s="9"/>
      <c r="G200" s="9"/>
      <c r="H200" s="17"/>
      <c r="I200" s="17"/>
      <c r="J200" s="5"/>
      <c r="K200" s="17"/>
      <c r="L200" s="17"/>
      <c r="M200" s="17"/>
      <c r="N200" s="17"/>
      <c r="O200" s="17"/>
      <c r="P200" s="17"/>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c r="FD200" s="16"/>
      <c r="FE200" s="16"/>
      <c r="FF200" s="16"/>
      <c r="FG200" s="16"/>
      <c r="FH200" s="16"/>
      <c r="FI200" s="16"/>
      <c r="FJ200" s="16"/>
      <c r="FK200" s="16"/>
      <c r="FL200" s="16"/>
      <c r="FM200" s="16"/>
      <c r="FN200" s="16"/>
      <c r="FO200" s="16"/>
      <c r="FP200" s="16"/>
      <c r="FQ200" s="16"/>
      <c r="FR200" s="16"/>
      <c r="FS200" s="16"/>
      <c r="FT200" s="16"/>
      <c r="FU200" s="16"/>
      <c r="FV200" s="16"/>
      <c r="FW200" s="16"/>
      <c r="FX200" s="16"/>
      <c r="FY200" s="16"/>
      <c r="FZ200" s="16"/>
      <c r="GA200" s="16"/>
      <c r="GB200" s="16"/>
      <c r="GC200" s="16"/>
      <c r="GD200" s="16"/>
      <c r="GE200" s="16"/>
      <c r="GF200" s="16"/>
      <c r="GG200" s="16"/>
      <c r="GH200" s="16"/>
      <c r="GI200" s="16"/>
      <c r="GJ200" s="16"/>
      <c r="GK200" s="16"/>
      <c r="GL200" s="16"/>
      <c r="GM200" s="16"/>
      <c r="GN200" s="16"/>
      <c r="GO200" s="16"/>
      <c r="GP200" s="16"/>
      <c r="GQ200" s="16"/>
      <c r="GR200" s="16"/>
      <c r="GS200" s="16"/>
      <c r="GT200" s="16"/>
      <c r="GU200" s="16"/>
      <c r="GV200" s="16"/>
      <c r="GW200" s="16"/>
      <c r="GX200" s="16"/>
      <c r="GY200" s="16"/>
      <c r="GZ200" s="16"/>
      <c r="HA200" s="16"/>
      <c r="HB200" s="16"/>
      <c r="HC200" s="16"/>
      <c r="HD200" s="16"/>
      <c r="HE200" s="16"/>
      <c r="HF200" s="16"/>
      <c r="HG200" s="16"/>
      <c r="HH200" s="16"/>
      <c r="HI200" s="16"/>
      <c r="HJ200" s="16"/>
      <c r="HK200" s="16"/>
      <c r="HL200" s="16"/>
      <c r="HM200" s="16"/>
      <c r="HN200" s="16"/>
      <c r="HO200" s="16"/>
      <c r="HP200" s="16"/>
      <c r="HQ200" s="16"/>
      <c r="HR200" s="16"/>
      <c r="HS200" s="16"/>
      <c r="HT200" s="16"/>
      <c r="HU200" s="16"/>
      <c r="HV200" s="16"/>
      <c r="HW200" s="16"/>
      <c r="HX200" s="16"/>
      <c r="HY200" s="16"/>
      <c r="HZ200" s="16"/>
      <c r="IA200" s="16"/>
      <c r="IB200" s="16"/>
      <c r="IC200" s="16"/>
      <c r="ID200" s="16"/>
      <c r="IE200" s="16"/>
      <c r="IF200" s="16"/>
      <c r="IG200" s="16"/>
      <c r="IH200" s="16"/>
      <c r="II200" s="16"/>
      <c r="IJ200" s="16"/>
      <c r="IK200" s="16"/>
      <c r="IL200" s="16"/>
      <c r="IM200" s="16"/>
      <c r="IN200" s="16"/>
      <c r="IO200" s="16"/>
      <c r="IP200" s="16"/>
    </row>
    <row r="201" spans="1:250" s="21" customFormat="1" x14ac:dyDescent="0.25">
      <c r="A201" s="7"/>
      <c r="B201" s="7"/>
      <c r="C201" s="7"/>
      <c r="D201" s="8"/>
      <c r="E201" s="84"/>
      <c r="F201" s="9"/>
      <c r="G201" s="9"/>
      <c r="H201" s="22"/>
      <c r="I201" s="22"/>
      <c r="J201" s="5"/>
      <c r="K201" s="17"/>
      <c r="L201" s="17"/>
      <c r="M201" s="17"/>
      <c r="N201" s="17"/>
      <c r="O201" s="17"/>
      <c r="P201" s="17"/>
    </row>
    <row r="202" spans="1:250" s="21" customFormat="1" x14ac:dyDescent="0.25">
      <c r="A202" s="7"/>
      <c r="B202" s="7"/>
      <c r="C202" s="7"/>
      <c r="D202" s="8"/>
      <c r="E202" s="84"/>
      <c r="F202" s="9"/>
      <c r="G202" s="9"/>
      <c r="H202" s="18"/>
      <c r="I202" s="18"/>
      <c r="J202" s="5"/>
      <c r="K202" s="17"/>
      <c r="L202" s="17"/>
      <c r="M202" s="17"/>
      <c r="N202" s="17"/>
      <c r="O202" s="17"/>
      <c r="P202" s="17"/>
    </row>
    <row r="203" spans="1:250" s="21" customFormat="1" x14ac:dyDescent="0.25">
      <c r="A203" s="7"/>
      <c r="B203" s="7"/>
      <c r="C203" s="7"/>
      <c r="D203" s="8"/>
      <c r="E203" s="84"/>
      <c r="F203" s="9"/>
      <c r="G203" s="9"/>
      <c r="H203" s="18"/>
      <c r="I203" s="18"/>
      <c r="J203" s="5"/>
      <c r="K203" s="17"/>
      <c r="L203" s="17"/>
      <c r="M203" s="17"/>
      <c r="N203" s="17"/>
      <c r="O203" s="17"/>
      <c r="P203" s="17"/>
    </row>
    <row r="204" spans="1:250" s="21" customFormat="1" x14ac:dyDescent="0.25">
      <c r="A204" s="7"/>
      <c r="B204" s="7"/>
      <c r="C204" s="7"/>
      <c r="D204" s="8"/>
      <c r="E204" s="84"/>
      <c r="F204" s="9"/>
      <c r="G204" s="9"/>
      <c r="H204" s="18"/>
      <c r="I204" s="18"/>
      <c r="J204" s="5"/>
      <c r="K204" s="17"/>
      <c r="L204" s="17"/>
      <c r="M204" s="17"/>
      <c r="N204" s="17"/>
      <c r="O204" s="17"/>
      <c r="P204" s="17"/>
    </row>
    <row r="205" spans="1:250" s="21" customFormat="1" x14ac:dyDescent="0.25">
      <c r="A205" s="7"/>
      <c r="B205" s="7"/>
      <c r="C205" s="7"/>
      <c r="D205" s="8"/>
      <c r="E205" s="84"/>
      <c r="F205" s="9"/>
      <c r="G205" s="9"/>
      <c r="H205" s="18"/>
      <c r="I205" s="18"/>
      <c r="J205" s="5"/>
      <c r="K205" s="17"/>
      <c r="L205" s="17"/>
      <c r="M205" s="17"/>
      <c r="N205" s="17"/>
      <c r="O205" s="17"/>
      <c r="P205" s="17"/>
    </row>
    <row r="206" spans="1:250" s="21" customFormat="1" x14ac:dyDescent="0.25">
      <c r="A206" s="7"/>
      <c r="B206" s="7"/>
      <c r="C206" s="7"/>
      <c r="D206" s="8"/>
      <c r="E206" s="84"/>
      <c r="F206" s="9"/>
      <c r="G206" s="9"/>
      <c r="H206" s="18"/>
      <c r="I206" s="18"/>
      <c r="J206" s="5"/>
      <c r="K206" s="17"/>
      <c r="L206" s="17"/>
      <c r="M206" s="17"/>
      <c r="N206" s="17"/>
      <c r="O206" s="17"/>
      <c r="P206" s="17"/>
    </row>
    <row r="207" spans="1:250" s="21" customFormat="1" x14ac:dyDescent="0.25">
      <c r="A207" s="7"/>
      <c r="B207" s="7"/>
      <c r="C207" s="7"/>
      <c r="D207" s="8"/>
      <c r="E207" s="84"/>
      <c r="F207" s="9"/>
      <c r="G207" s="9"/>
      <c r="H207" s="18"/>
      <c r="I207" s="18"/>
      <c r="J207" s="5"/>
      <c r="K207" s="17"/>
      <c r="L207" s="17"/>
      <c r="M207" s="17"/>
      <c r="N207" s="17"/>
      <c r="O207" s="17"/>
      <c r="P207" s="17"/>
    </row>
    <row r="208" spans="1:250" s="21" customFormat="1" x14ac:dyDescent="0.25">
      <c r="A208" s="7"/>
      <c r="B208" s="7"/>
      <c r="C208" s="7"/>
      <c r="D208" s="8"/>
      <c r="E208" s="84"/>
      <c r="F208" s="9"/>
      <c r="G208" s="9"/>
      <c r="H208" s="18"/>
      <c r="I208" s="18"/>
      <c r="J208" s="5"/>
      <c r="K208" s="17"/>
      <c r="L208" s="17"/>
      <c r="M208" s="17"/>
      <c r="N208" s="17"/>
      <c r="O208" s="17"/>
      <c r="P208" s="17"/>
    </row>
    <row r="209" spans="1:250" s="21" customFormat="1" x14ac:dyDescent="0.25">
      <c r="A209" s="7"/>
      <c r="B209" s="7"/>
      <c r="C209" s="7"/>
      <c r="D209" s="8"/>
      <c r="E209" s="84"/>
      <c r="F209" s="9"/>
      <c r="G209" s="9"/>
      <c r="H209" s="18"/>
      <c r="I209" s="18"/>
      <c r="J209" s="5"/>
      <c r="K209" s="17"/>
      <c r="L209" s="17"/>
      <c r="M209" s="17"/>
      <c r="N209" s="17"/>
      <c r="O209" s="17"/>
      <c r="P209" s="17"/>
    </row>
    <row r="210" spans="1:250" x14ac:dyDescent="0.25">
      <c r="H210" s="18"/>
      <c r="I210" s="18"/>
      <c r="K210" s="17"/>
      <c r="L210" s="17"/>
      <c r="M210" s="17"/>
      <c r="N210" s="17"/>
      <c r="O210" s="17"/>
      <c r="P210" s="17"/>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c r="FV210" s="21"/>
      <c r="FW210" s="21"/>
      <c r="FX210" s="21"/>
      <c r="FY210" s="21"/>
      <c r="FZ210" s="21"/>
      <c r="GA210" s="21"/>
      <c r="GB210" s="21"/>
      <c r="GC210" s="21"/>
      <c r="GD210" s="21"/>
      <c r="GE210" s="21"/>
      <c r="GF210" s="21"/>
      <c r="GG210" s="21"/>
      <c r="GH210" s="21"/>
      <c r="GI210" s="21"/>
      <c r="GJ210" s="21"/>
      <c r="GK210" s="21"/>
      <c r="GL210" s="21"/>
      <c r="GM210" s="21"/>
      <c r="GN210" s="21"/>
      <c r="GO210" s="21"/>
      <c r="GP210" s="21"/>
      <c r="GQ210" s="21"/>
      <c r="GR210" s="21"/>
      <c r="GS210" s="21"/>
      <c r="GT210" s="21"/>
      <c r="GU210" s="21"/>
      <c r="GV210" s="21"/>
      <c r="GW210" s="21"/>
      <c r="GX210" s="21"/>
      <c r="GY210" s="21"/>
      <c r="GZ210" s="21"/>
      <c r="HA210" s="21"/>
      <c r="HB210" s="21"/>
      <c r="HC210" s="21"/>
      <c r="HD210" s="21"/>
      <c r="HE210" s="21"/>
      <c r="HF210" s="21"/>
      <c r="HG210" s="21"/>
      <c r="HH210" s="21"/>
      <c r="HI210" s="21"/>
      <c r="HJ210" s="21"/>
      <c r="HK210" s="21"/>
      <c r="HL210" s="21"/>
      <c r="HM210" s="21"/>
      <c r="HN210" s="21"/>
      <c r="HO210" s="21"/>
      <c r="HP210" s="21"/>
      <c r="HQ210" s="21"/>
      <c r="HR210" s="21"/>
      <c r="HS210" s="21"/>
      <c r="HT210" s="21"/>
      <c r="HU210" s="21"/>
      <c r="HV210" s="21"/>
      <c r="HW210" s="21"/>
      <c r="HX210" s="21"/>
      <c r="HY210" s="21"/>
      <c r="HZ210" s="21"/>
      <c r="IA210" s="21"/>
      <c r="IB210" s="21"/>
      <c r="IC210" s="21"/>
      <c r="ID210" s="21"/>
      <c r="IE210" s="21"/>
      <c r="IF210" s="21"/>
      <c r="IG210" s="21"/>
      <c r="IH210" s="21"/>
      <c r="II210" s="21"/>
      <c r="IJ210" s="21"/>
      <c r="IK210" s="21"/>
      <c r="IL210" s="21"/>
      <c r="IM210" s="21"/>
      <c r="IN210" s="21"/>
      <c r="IO210" s="21"/>
      <c r="IP210" s="21"/>
    </row>
    <row r="211" spans="1:250" s="21" customFormat="1" x14ac:dyDescent="0.25">
      <c r="A211" s="7"/>
      <c r="B211" s="7"/>
      <c r="C211" s="7"/>
      <c r="D211" s="8"/>
      <c r="E211" s="84"/>
      <c r="F211" s="9"/>
      <c r="G211" s="9"/>
      <c r="H211" s="18"/>
      <c r="I211" s="18"/>
      <c r="J211" s="5"/>
      <c r="K211" s="17"/>
      <c r="L211" s="17"/>
      <c r="M211" s="17"/>
      <c r="N211" s="17"/>
      <c r="O211" s="17"/>
      <c r="P211" s="17"/>
    </row>
    <row r="212" spans="1:250" s="21" customFormat="1" x14ac:dyDescent="0.25">
      <c r="A212" s="7"/>
      <c r="B212" s="7"/>
      <c r="C212" s="7"/>
      <c r="D212" s="8"/>
      <c r="E212" s="84"/>
      <c r="F212" s="9"/>
      <c r="G212" s="9"/>
      <c r="H212" s="18"/>
      <c r="I212" s="18"/>
      <c r="J212" s="5"/>
      <c r="K212" s="17"/>
      <c r="L212" s="17"/>
      <c r="M212" s="17"/>
      <c r="N212" s="17"/>
      <c r="O212" s="17"/>
      <c r="P212" s="17"/>
    </row>
    <row r="213" spans="1:250" s="21" customFormat="1" x14ac:dyDescent="0.25">
      <c r="A213" s="7"/>
      <c r="B213" s="7"/>
      <c r="C213" s="7"/>
      <c r="D213" s="8"/>
      <c r="E213" s="84"/>
      <c r="F213" s="9"/>
      <c r="G213" s="9"/>
      <c r="H213" s="18"/>
      <c r="I213" s="18"/>
      <c r="J213" s="5"/>
      <c r="K213" s="17"/>
      <c r="L213" s="17"/>
      <c r="M213" s="17"/>
      <c r="N213" s="17"/>
      <c r="O213" s="17"/>
      <c r="P213" s="17"/>
    </row>
    <row r="214" spans="1:250" x14ac:dyDescent="0.25">
      <c r="H214" s="14"/>
      <c r="I214" s="14"/>
    </row>
    <row r="215" spans="1:250" s="36" customFormat="1" x14ac:dyDescent="0.25">
      <c r="A215" s="7"/>
      <c r="B215" s="7"/>
      <c r="C215" s="7"/>
      <c r="D215" s="8"/>
      <c r="E215" s="84"/>
      <c r="F215" s="9"/>
      <c r="G215" s="9"/>
      <c r="H215" s="14"/>
      <c r="I215" s="14"/>
      <c r="J215" s="5"/>
      <c r="K215" s="1"/>
      <c r="L215" s="1"/>
      <c r="M215" s="1"/>
      <c r="N215" s="1"/>
      <c r="O215" s="1"/>
      <c r="P215" s="1"/>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c r="DZ215" s="7"/>
      <c r="EA215" s="7"/>
      <c r="EB215" s="7"/>
      <c r="EC215" s="7"/>
      <c r="ED215" s="7"/>
      <c r="EE215" s="7"/>
      <c r="EF215" s="7"/>
      <c r="EG215" s="7"/>
      <c r="EH215" s="7"/>
      <c r="EI215" s="7"/>
      <c r="EJ215" s="7"/>
      <c r="EK215" s="7"/>
      <c r="EL215" s="7"/>
      <c r="EM215" s="7"/>
      <c r="EN215" s="7"/>
      <c r="EO215" s="7"/>
      <c r="EP215" s="7"/>
      <c r="EQ215" s="7"/>
      <c r="ER215" s="7"/>
      <c r="ES215" s="7"/>
      <c r="ET215" s="7"/>
      <c r="EU215" s="7"/>
      <c r="EV215" s="7"/>
      <c r="EW215" s="7"/>
      <c r="EX215" s="7"/>
      <c r="EY215" s="7"/>
      <c r="EZ215" s="7"/>
      <c r="FA215" s="7"/>
      <c r="FB215" s="7"/>
      <c r="FC215" s="7"/>
      <c r="FD215" s="7"/>
      <c r="FE215" s="7"/>
      <c r="FF215" s="7"/>
      <c r="FG215" s="7"/>
      <c r="FH215" s="7"/>
      <c r="FI215" s="7"/>
      <c r="FJ215" s="7"/>
      <c r="FK215" s="7"/>
      <c r="FL215" s="7"/>
      <c r="FM215" s="7"/>
      <c r="FN215" s="7"/>
      <c r="FO215" s="7"/>
      <c r="FP215" s="7"/>
      <c r="FQ215" s="7"/>
      <c r="FR215" s="7"/>
      <c r="FS215" s="7"/>
      <c r="FT215" s="7"/>
      <c r="FU215" s="7"/>
      <c r="FV215" s="7"/>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c r="IG215" s="7"/>
      <c r="IH215" s="7"/>
      <c r="II215" s="7"/>
      <c r="IJ215" s="7"/>
      <c r="IK215" s="7"/>
      <c r="IL215" s="7"/>
      <c r="IM215" s="7"/>
      <c r="IN215" s="7"/>
      <c r="IO215" s="7"/>
      <c r="IP215" s="7"/>
    </row>
    <row r="216" spans="1:250" s="36" customFormat="1" x14ac:dyDescent="0.25">
      <c r="A216" s="7"/>
      <c r="B216" s="7"/>
      <c r="C216" s="7"/>
      <c r="D216" s="8"/>
      <c r="E216" s="84"/>
      <c r="F216" s="9"/>
      <c r="G216" s="9"/>
      <c r="H216" s="14"/>
      <c r="I216" s="14"/>
      <c r="J216" s="5"/>
      <c r="K216" s="1"/>
      <c r="L216" s="1"/>
      <c r="M216" s="1"/>
      <c r="N216" s="1"/>
      <c r="O216" s="1"/>
      <c r="P216" s="1"/>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c r="DZ216" s="7"/>
      <c r="EA216" s="7"/>
      <c r="EB216" s="7"/>
      <c r="EC216" s="7"/>
      <c r="ED216" s="7"/>
      <c r="EE216" s="7"/>
      <c r="EF216" s="7"/>
      <c r="EG216" s="7"/>
      <c r="EH216" s="7"/>
      <c r="EI216" s="7"/>
      <c r="EJ216" s="7"/>
      <c r="EK216" s="7"/>
      <c r="EL216" s="7"/>
      <c r="EM216" s="7"/>
      <c r="EN216" s="7"/>
      <c r="EO216" s="7"/>
      <c r="EP216" s="7"/>
      <c r="EQ216" s="7"/>
      <c r="ER216" s="7"/>
      <c r="ES216" s="7"/>
      <c r="ET216" s="7"/>
      <c r="EU216" s="7"/>
      <c r="EV216" s="7"/>
      <c r="EW216" s="7"/>
      <c r="EX216" s="7"/>
      <c r="EY216" s="7"/>
      <c r="EZ216" s="7"/>
      <c r="FA216" s="7"/>
      <c r="FB216" s="7"/>
      <c r="FC216" s="7"/>
      <c r="FD216" s="7"/>
      <c r="FE216" s="7"/>
      <c r="FF216" s="7"/>
      <c r="FG216" s="7"/>
      <c r="FH216" s="7"/>
      <c r="FI216" s="7"/>
      <c r="FJ216" s="7"/>
      <c r="FK216" s="7"/>
      <c r="FL216" s="7"/>
      <c r="FM216" s="7"/>
      <c r="FN216" s="7"/>
      <c r="FO216" s="7"/>
      <c r="FP216" s="7"/>
      <c r="FQ216" s="7"/>
      <c r="FR216" s="7"/>
      <c r="FS216" s="7"/>
      <c r="FT216" s="7"/>
      <c r="FU216" s="7"/>
      <c r="FV216" s="7"/>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c r="IH216" s="7"/>
      <c r="II216" s="7"/>
      <c r="IJ216" s="7"/>
      <c r="IK216" s="7"/>
      <c r="IL216" s="7"/>
      <c r="IM216" s="7"/>
      <c r="IN216" s="7"/>
      <c r="IO216" s="7"/>
      <c r="IP216" s="7"/>
    </row>
    <row r="217" spans="1:250" s="36" customFormat="1" x14ac:dyDescent="0.25">
      <c r="A217" s="7"/>
      <c r="B217" s="7"/>
      <c r="C217" s="7"/>
      <c r="D217" s="8"/>
      <c r="E217" s="84"/>
      <c r="F217" s="9"/>
      <c r="G217" s="9"/>
      <c r="H217" s="39"/>
      <c r="I217" s="39"/>
      <c r="J217" s="30"/>
      <c r="K217" s="3"/>
      <c r="L217" s="3"/>
      <c r="M217" s="3"/>
      <c r="N217" s="3"/>
      <c r="O217" s="3"/>
      <c r="P217" s="3"/>
    </row>
    <row r="218" spans="1:250" x14ac:dyDescent="0.25">
      <c r="H218" s="39"/>
      <c r="I218" s="39"/>
      <c r="J218" s="30"/>
      <c r="K218" s="3"/>
      <c r="L218" s="3"/>
      <c r="M218" s="3"/>
      <c r="N218" s="3"/>
      <c r="O218" s="3"/>
      <c r="P218" s="3"/>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c r="DH218" s="36"/>
      <c r="DI218" s="36"/>
      <c r="DJ218" s="36"/>
      <c r="DK218" s="36"/>
      <c r="DL218" s="36"/>
      <c r="DM218" s="36"/>
      <c r="DN218" s="36"/>
      <c r="DO218" s="36"/>
      <c r="DP218" s="36"/>
      <c r="DQ218" s="36"/>
      <c r="DR218" s="36"/>
      <c r="DS218" s="36"/>
      <c r="DT218" s="36"/>
      <c r="DU218" s="36"/>
      <c r="DV218" s="36"/>
      <c r="DW218" s="36"/>
      <c r="DX218" s="36"/>
      <c r="DY218" s="36"/>
      <c r="DZ218" s="36"/>
      <c r="EA218" s="36"/>
      <c r="EB218" s="36"/>
      <c r="EC218" s="36"/>
      <c r="ED218" s="36"/>
      <c r="EE218" s="36"/>
      <c r="EF218" s="36"/>
      <c r="EG218" s="36"/>
      <c r="EH218" s="36"/>
      <c r="EI218" s="36"/>
      <c r="EJ218" s="36"/>
      <c r="EK218" s="36"/>
      <c r="EL218" s="36"/>
      <c r="EM218" s="36"/>
      <c r="EN218" s="36"/>
      <c r="EO218" s="36"/>
      <c r="EP218" s="36"/>
      <c r="EQ218" s="36"/>
      <c r="ER218" s="36"/>
      <c r="ES218" s="36"/>
      <c r="ET218" s="36"/>
      <c r="EU218" s="36"/>
      <c r="EV218" s="36"/>
      <c r="EW218" s="36"/>
      <c r="EX218" s="36"/>
      <c r="EY218" s="36"/>
      <c r="EZ218" s="36"/>
      <c r="FA218" s="36"/>
      <c r="FB218" s="36"/>
      <c r="FC218" s="36"/>
      <c r="FD218" s="36"/>
      <c r="FE218" s="36"/>
      <c r="FF218" s="36"/>
      <c r="FG218" s="36"/>
      <c r="FH218" s="36"/>
      <c r="FI218" s="36"/>
      <c r="FJ218" s="36"/>
      <c r="FK218" s="36"/>
      <c r="FL218" s="36"/>
      <c r="FM218" s="36"/>
      <c r="FN218" s="36"/>
      <c r="FO218" s="36"/>
      <c r="FP218" s="36"/>
      <c r="FQ218" s="36"/>
      <c r="FR218" s="36"/>
      <c r="FS218" s="36"/>
      <c r="FT218" s="36"/>
      <c r="FU218" s="36"/>
      <c r="FV218" s="36"/>
      <c r="FW218" s="36"/>
      <c r="FX218" s="36"/>
      <c r="FY218" s="36"/>
      <c r="FZ218" s="36"/>
      <c r="GA218" s="36"/>
      <c r="GB218" s="36"/>
      <c r="GC218" s="36"/>
      <c r="GD218" s="36"/>
      <c r="GE218" s="36"/>
      <c r="GF218" s="36"/>
      <c r="GG218" s="36"/>
      <c r="GH218" s="36"/>
      <c r="GI218" s="36"/>
      <c r="GJ218" s="36"/>
      <c r="GK218" s="36"/>
      <c r="GL218" s="36"/>
      <c r="GM218" s="36"/>
      <c r="GN218" s="36"/>
      <c r="GO218" s="36"/>
      <c r="GP218" s="36"/>
      <c r="GQ218" s="36"/>
      <c r="GR218" s="36"/>
      <c r="GS218" s="36"/>
      <c r="GT218" s="36"/>
      <c r="GU218" s="36"/>
      <c r="GV218" s="36"/>
      <c r="GW218" s="36"/>
      <c r="GX218" s="36"/>
      <c r="GY218" s="36"/>
      <c r="GZ218" s="36"/>
      <c r="HA218" s="36"/>
      <c r="HB218" s="36"/>
      <c r="HC218" s="36"/>
      <c r="HD218" s="36"/>
      <c r="HE218" s="36"/>
      <c r="HF218" s="36"/>
      <c r="HG218" s="36"/>
      <c r="HH218" s="36"/>
      <c r="HI218" s="36"/>
      <c r="HJ218" s="36"/>
      <c r="HK218" s="36"/>
      <c r="HL218" s="36"/>
      <c r="HM218" s="36"/>
      <c r="HN218" s="36"/>
      <c r="HO218" s="36"/>
      <c r="HP218" s="36"/>
      <c r="HQ218" s="36"/>
      <c r="HR218" s="36"/>
      <c r="HS218" s="36"/>
      <c r="HT218" s="36"/>
      <c r="HU218" s="36"/>
      <c r="HV218" s="36"/>
      <c r="HW218" s="36"/>
      <c r="HX218" s="36"/>
      <c r="HY218" s="36"/>
      <c r="HZ218" s="36"/>
      <c r="IA218" s="36"/>
      <c r="IB218" s="36"/>
      <c r="IC218" s="36"/>
      <c r="ID218" s="36"/>
      <c r="IE218" s="36"/>
      <c r="IF218" s="36"/>
      <c r="IG218" s="36"/>
      <c r="IH218" s="36"/>
      <c r="II218" s="36"/>
      <c r="IJ218" s="36"/>
      <c r="IK218" s="36"/>
      <c r="IL218" s="36"/>
      <c r="IM218" s="36"/>
      <c r="IN218" s="36"/>
      <c r="IO218" s="36"/>
      <c r="IP218" s="36"/>
    </row>
    <row r="219" spans="1:250" x14ac:dyDescent="0.25">
      <c r="H219" s="45"/>
      <c r="I219" s="45"/>
      <c r="J219" s="30"/>
      <c r="K219" s="3"/>
      <c r="L219" s="3"/>
      <c r="M219" s="3"/>
      <c r="N219" s="3"/>
      <c r="O219" s="3"/>
      <c r="P219" s="3"/>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6"/>
      <c r="DJ219" s="36"/>
      <c r="DK219" s="36"/>
      <c r="DL219" s="36"/>
      <c r="DM219" s="36"/>
      <c r="DN219" s="36"/>
      <c r="DO219" s="36"/>
      <c r="DP219" s="36"/>
      <c r="DQ219" s="36"/>
      <c r="DR219" s="36"/>
      <c r="DS219" s="36"/>
      <c r="DT219" s="36"/>
      <c r="DU219" s="36"/>
      <c r="DV219" s="36"/>
      <c r="DW219" s="36"/>
      <c r="DX219" s="36"/>
      <c r="DY219" s="36"/>
      <c r="DZ219" s="36"/>
      <c r="EA219" s="36"/>
      <c r="EB219" s="36"/>
      <c r="EC219" s="36"/>
      <c r="ED219" s="36"/>
      <c r="EE219" s="36"/>
      <c r="EF219" s="36"/>
      <c r="EG219" s="36"/>
      <c r="EH219" s="36"/>
      <c r="EI219" s="36"/>
      <c r="EJ219" s="36"/>
      <c r="EK219" s="36"/>
      <c r="EL219" s="36"/>
      <c r="EM219" s="36"/>
      <c r="EN219" s="36"/>
      <c r="EO219" s="36"/>
      <c r="EP219" s="36"/>
      <c r="EQ219" s="36"/>
      <c r="ER219" s="36"/>
      <c r="ES219" s="36"/>
      <c r="ET219" s="36"/>
      <c r="EU219" s="36"/>
      <c r="EV219" s="36"/>
      <c r="EW219" s="36"/>
      <c r="EX219" s="36"/>
      <c r="EY219" s="36"/>
      <c r="EZ219" s="36"/>
      <c r="FA219" s="36"/>
      <c r="FB219" s="36"/>
      <c r="FC219" s="36"/>
      <c r="FD219" s="36"/>
      <c r="FE219" s="36"/>
      <c r="FF219" s="36"/>
      <c r="FG219" s="36"/>
      <c r="FH219" s="36"/>
      <c r="FI219" s="36"/>
      <c r="FJ219" s="36"/>
      <c r="FK219" s="36"/>
      <c r="FL219" s="36"/>
      <c r="FM219" s="36"/>
      <c r="FN219" s="36"/>
      <c r="FO219" s="36"/>
      <c r="FP219" s="36"/>
      <c r="FQ219" s="36"/>
      <c r="FR219" s="36"/>
      <c r="FS219" s="36"/>
      <c r="FT219" s="36"/>
      <c r="FU219" s="36"/>
      <c r="FV219" s="36"/>
      <c r="FW219" s="36"/>
      <c r="FX219" s="36"/>
      <c r="FY219" s="36"/>
      <c r="FZ219" s="36"/>
      <c r="GA219" s="36"/>
      <c r="GB219" s="36"/>
      <c r="GC219" s="36"/>
      <c r="GD219" s="36"/>
      <c r="GE219" s="36"/>
      <c r="GF219" s="36"/>
      <c r="GG219" s="36"/>
      <c r="GH219" s="36"/>
      <c r="GI219" s="36"/>
      <c r="GJ219" s="36"/>
      <c r="GK219" s="36"/>
      <c r="GL219" s="36"/>
      <c r="GM219" s="36"/>
      <c r="GN219" s="36"/>
      <c r="GO219" s="36"/>
      <c r="GP219" s="36"/>
      <c r="GQ219" s="36"/>
      <c r="GR219" s="36"/>
      <c r="GS219" s="36"/>
      <c r="GT219" s="36"/>
      <c r="GU219" s="36"/>
      <c r="GV219" s="36"/>
      <c r="GW219" s="36"/>
      <c r="GX219" s="36"/>
      <c r="GY219" s="36"/>
      <c r="GZ219" s="36"/>
      <c r="HA219" s="36"/>
      <c r="HB219" s="36"/>
      <c r="HC219" s="36"/>
      <c r="HD219" s="36"/>
      <c r="HE219" s="36"/>
      <c r="HF219" s="36"/>
      <c r="HG219" s="36"/>
      <c r="HH219" s="36"/>
      <c r="HI219" s="36"/>
      <c r="HJ219" s="36"/>
      <c r="HK219" s="36"/>
      <c r="HL219" s="36"/>
      <c r="HM219" s="36"/>
      <c r="HN219" s="36"/>
      <c r="HO219" s="36"/>
      <c r="HP219" s="36"/>
      <c r="HQ219" s="36"/>
      <c r="HR219" s="36"/>
      <c r="HS219" s="36"/>
      <c r="HT219" s="36"/>
      <c r="HU219" s="36"/>
      <c r="HV219" s="36"/>
      <c r="HW219" s="36"/>
      <c r="HX219" s="36"/>
      <c r="HY219" s="36"/>
      <c r="HZ219" s="36"/>
      <c r="IA219" s="36"/>
      <c r="IB219" s="36"/>
      <c r="IC219" s="36"/>
      <c r="ID219" s="36"/>
      <c r="IE219" s="36"/>
      <c r="IF219" s="36"/>
      <c r="IG219" s="36"/>
      <c r="IH219" s="36"/>
      <c r="II219" s="36"/>
      <c r="IJ219" s="36"/>
      <c r="IK219" s="36"/>
      <c r="IL219" s="36"/>
      <c r="IM219" s="36"/>
      <c r="IN219" s="36"/>
      <c r="IO219" s="36"/>
      <c r="IP219" s="36"/>
    </row>
    <row r="220" spans="1:250" x14ac:dyDescent="0.25">
      <c r="H220" s="45"/>
      <c r="I220" s="45"/>
    </row>
    <row r="221" spans="1:250" x14ac:dyDescent="0.25">
      <c r="H221" s="14"/>
      <c r="I221" s="14"/>
    </row>
    <row r="222" spans="1:250" x14ac:dyDescent="0.25">
      <c r="H222" s="14"/>
      <c r="I222" s="14"/>
    </row>
    <row r="223" spans="1:250" x14ac:dyDescent="0.25">
      <c r="H223" s="14"/>
      <c r="I223" s="14"/>
    </row>
    <row r="224" spans="1:250" x14ac:dyDescent="0.25">
      <c r="H224" s="14"/>
      <c r="I224" s="14"/>
    </row>
    <row r="225" spans="8:9" x14ac:dyDescent="0.25">
      <c r="H225" s="14"/>
      <c r="I225" s="14"/>
    </row>
    <row r="226" spans="8:9" x14ac:dyDescent="0.25">
      <c r="H226" s="14"/>
      <c r="I226" s="14"/>
    </row>
    <row r="227" spans="8:9" x14ac:dyDescent="0.25">
      <c r="H227" s="14"/>
      <c r="I227" s="14"/>
    </row>
    <row r="228" spans="8:9" x14ac:dyDescent="0.25">
      <c r="H228" s="14"/>
      <c r="I228" s="14"/>
    </row>
    <row r="229" spans="8:9" x14ac:dyDescent="0.25">
      <c r="H229" s="14"/>
      <c r="I229" s="14"/>
    </row>
    <row r="230" spans="8:9" x14ac:dyDescent="0.25">
      <c r="H230" s="14"/>
      <c r="I230" s="14"/>
    </row>
    <row r="231" spans="8:9" x14ac:dyDescent="0.25">
      <c r="H231" s="14"/>
      <c r="I231" s="14"/>
    </row>
    <row r="232" spans="8:9" x14ac:dyDescent="0.25">
      <c r="H232" s="14"/>
      <c r="I232" s="14"/>
    </row>
    <row r="233" spans="8:9" x14ac:dyDescent="0.25">
      <c r="H233" s="14"/>
      <c r="I233" s="14"/>
    </row>
    <row r="234" spans="8:9" x14ac:dyDescent="0.25">
      <c r="H234" s="14"/>
      <c r="I234" s="14"/>
    </row>
    <row r="235" spans="8:9" x14ac:dyDescent="0.25">
      <c r="H235" s="14"/>
      <c r="I235" s="14"/>
    </row>
    <row r="236" spans="8:9" x14ac:dyDescent="0.25">
      <c r="H236" s="14"/>
      <c r="I236" s="14"/>
    </row>
    <row r="237" spans="8:9" x14ac:dyDescent="0.25">
      <c r="H237" s="14"/>
      <c r="I237" s="14"/>
    </row>
    <row r="238" spans="8:9" x14ac:dyDescent="0.25">
      <c r="H238" s="14"/>
      <c r="I238" s="14"/>
    </row>
    <row r="239" spans="8:9" x14ac:dyDescent="0.25">
      <c r="H239" s="14"/>
      <c r="I239" s="14"/>
    </row>
    <row r="240" spans="8:9" x14ac:dyDescent="0.25">
      <c r="H240" s="14"/>
      <c r="I240" s="14"/>
    </row>
    <row r="241" spans="8:9" x14ac:dyDescent="0.25">
      <c r="H241" s="14"/>
      <c r="I241" s="14"/>
    </row>
    <row r="242" spans="8:9" x14ac:dyDescent="0.25">
      <c r="H242" s="14"/>
      <c r="I242" s="14"/>
    </row>
    <row r="243" spans="8:9" x14ac:dyDescent="0.25">
      <c r="H243" s="14"/>
      <c r="I243" s="14"/>
    </row>
    <row r="244" spans="8:9" x14ac:dyDescent="0.25">
      <c r="H244" s="14"/>
      <c r="I244" s="14"/>
    </row>
    <row r="245" spans="8:9" x14ac:dyDescent="0.25">
      <c r="H245" s="14"/>
      <c r="I245" s="14"/>
    </row>
    <row r="246" spans="8:9" x14ac:dyDescent="0.25">
      <c r="H246" s="14"/>
      <c r="I246" s="14"/>
    </row>
    <row r="247" spans="8:9" x14ac:dyDescent="0.25">
      <c r="H247" s="14"/>
      <c r="I247" s="14"/>
    </row>
    <row r="248" spans="8:9" x14ac:dyDescent="0.25">
      <c r="H248" s="14"/>
      <c r="I248" s="14"/>
    </row>
    <row r="249" spans="8:9" x14ac:dyDescent="0.25">
      <c r="H249" s="14"/>
      <c r="I249" s="14"/>
    </row>
    <row r="250" spans="8:9" x14ac:dyDescent="0.25">
      <c r="H250" s="14"/>
      <c r="I250" s="14"/>
    </row>
    <row r="251" spans="8:9" x14ac:dyDescent="0.25">
      <c r="H251" s="14"/>
      <c r="I251" s="14"/>
    </row>
    <row r="252" spans="8:9" x14ac:dyDescent="0.25">
      <c r="H252" s="14"/>
      <c r="I252" s="14"/>
    </row>
  </sheetData>
  <mergeCells count="26">
    <mergeCell ref="A1:G1"/>
    <mergeCell ref="A7:G7"/>
    <mergeCell ref="A116:D116"/>
    <mergeCell ref="A15:F15"/>
    <mergeCell ref="A10:F10"/>
    <mergeCell ref="A16:F16"/>
    <mergeCell ref="A21:F21"/>
    <mergeCell ref="A27:F27"/>
    <mergeCell ref="A11:F11"/>
    <mergeCell ref="A13:F13"/>
    <mergeCell ref="A106:F106"/>
    <mergeCell ref="A66:F66"/>
    <mergeCell ref="A100:D100"/>
    <mergeCell ref="A103:D103"/>
    <mergeCell ref="A86:D86"/>
    <mergeCell ref="A89:D89"/>
    <mergeCell ref="A85:G85"/>
    <mergeCell ref="A40:F40"/>
    <mergeCell ref="A75:F75"/>
    <mergeCell ref="A77:F77"/>
    <mergeCell ref="A42:F42"/>
    <mergeCell ref="A56:F56"/>
    <mergeCell ref="A49:F49"/>
    <mergeCell ref="A45:F45"/>
    <mergeCell ref="A59:F59"/>
    <mergeCell ref="A61:F61"/>
  </mergeCells>
  <printOptions horizontalCentered="1"/>
  <pageMargins left="0.39370078740157483" right="0.39370078740157483" top="0.39370078740157483" bottom="0.39370078740157483" header="0.31496062992125984" footer="0.31496062992125984"/>
  <pageSetup paperSize="8" scale="61" fitToHeight="5" orientation="portrait" r:id="rId1"/>
  <headerFooter>
    <oddFooter>&amp;C &amp;F&amp;RPage &amp;P</oddFooter>
    <firstFooter>&amp;Cpage 3</firstFooter>
  </headerFooter>
  <rowBreaks count="4" manualBreakCount="4">
    <brk id="14" max="16383" man="1"/>
    <brk id="26" max="16383" man="1"/>
    <brk id="39" max="16383" man="1"/>
    <brk id="55" max="16383" man="1"/>
  </rowBreaks>
  <ignoredErrors>
    <ignoredError sqref="G10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annexe 2_1 (cout-surcout)</vt:lpstr>
      <vt:lpstr>'annexe 2_1 (cout-surcout)'!Impression_des_titres</vt:lpstr>
      <vt:lpstr>'annexe 2_1 (cout-surcout)'!Zone_d_impression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 unique - Annexe IV</dc:title>
  <dc:subject>Contrat unique 2014</dc:subject>
  <dc:creator/>
  <cp:keywords>DGOS, PF4</cp:keywords>
  <cp:lastModifiedBy/>
  <dcterms:created xsi:type="dcterms:W3CDTF">2006-09-12T15:06:44Z</dcterms:created>
  <dcterms:modified xsi:type="dcterms:W3CDTF">2023-04-03T13:16:02Z</dcterms:modified>
  <cp:category>Circulaire</cp:category>
</cp:coreProperties>
</file>