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B:\ADDICTOPOLE\003 Missions\005 Financements\001 AAP diffusés\AAP 2022\AAP MESSIDORE 2022\"/>
    </mc:Choice>
  </mc:AlternateContent>
  <bookViews>
    <workbookView xWindow="0" yWindow="0" windowWidth="28800" windowHeight="18000" tabRatio="685"/>
  </bookViews>
  <sheets>
    <sheet name="NOTICE" sheetId="1" r:id="rId1"/>
    <sheet name="NE PAS SUPPRIMER Gestion liste" sheetId="2" state="hidden" r:id="rId2"/>
    <sheet name="A - Equipe 1" sheetId="3" r:id="rId3"/>
    <sheet name="B - Equipe 2" sheetId="4" r:id="rId4"/>
    <sheet name="C - Equipe 3" sheetId="5" r:id="rId5"/>
    <sheet name="D - Equipe 4" sheetId="6" r:id="rId6"/>
    <sheet name="E - Equipe 5" sheetId="7" r:id="rId7"/>
    <sheet name="F - Equipe 6" sheetId="10" r:id="rId8"/>
    <sheet name="G - Equipe 7" sheetId="11" r:id="rId9"/>
    <sheet name="H - Equipe 8" sheetId="12" r:id="rId10"/>
    <sheet name="I - Equipe 9" sheetId="13" r:id="rId11"/>
    <sheet name="J - Equipe 10" sheetId="14" r:id="rId12"/>
    <sheet name="K - Répartition annuelle" sheetId="8" r:id="rId13"/>
    <sheet name="L - Fiche de synthèse" sheetId="9" r:id="rId14"/>
  </sheets>
  <externalReferences>
    <externalReference r:id="rId15"/>
  </externalReferences>
  <definedNames>
    <definedName name="Etat">[1]Feuil1!$A$12:$A$14</definedName>
    <definedName name="etats">'NE PAS SUPPRIMER Gestion liste'!$A$18:$A$20</definedName>
    <definedName name="Financeur">[1]Feuil1!$A$3:$A$8</definedName>
    <definedName name="financeurs">'NE PAS SUPPRIMER Gestion liste'!$A$9:$A$14</definedName>
    <definedName name="_xlnm.Print_Titles" localSheetId="2">'A - Equipe 1'!$4:$5</definedName>
    <definedName name="_xlnm.Print_Titles" localSheetId="3">'B - Equipe 2'!$4:$5</definedName>
    <definedName name="_xlnm.Print_Titles" localSheetId="4">'C - Equipe 3'!$4:$5</definedName>
    <definedName name="_xlnm.Print_Titles" localSheetId="5">'D - Equipe 4'!$4:$5</definedName>
    <definedName name="_xlnm.Print_Titles" localSheetId="6">'E - Equipe 5'!$4:$5</definedName>
    <definedName name="_xlnm.Print_Titles" localSheetId="7">'F - Equipe 6'!$4:$5</definedName>
    <definedName name="_xlnm.Print_Titles" localSheetId="8">'G - Equipe 7'!$4:$5</definedName>
    <definedName name="_xlnm.Print_Titles" localSheetId="9">'H - Equipe 8'!$4:$5</definedName>
    <definedName name="_xlnm.Print_Titles" localSheetId="10">'I - Equipe 9'!$4:$5</definedName>
    <definedName name="_xlnm.Print_Titles" localSheetId="11">'J - Equipe 10'!$4:$5</definedName>
    <definedName name="liste">'NE PAS SUPPRIMER Gestion liste'!$A$2:$A$5</definedName>
    <definedName name="org">'NE PAS SUPPRIMER Gestion liste'!$A$2:$A$4</definedName>
    <definedName name="subv">'NE PAS SUPPRIMER Gestion liste'!$A$17</definedName>
    <definedName name="Z_05A4635C_9AA5_4788_AE33_0D2B48B9581F_.wvu.PrintArea" localSheetId="2" hidden="1">'A - Equipe 1'!$A$1:$G$52</definedName>
    <definedName name="Z_05A4635C_9AA5_4788_AE33_0D2B48B9581F_.wvu.PrintArea" localSheetId="3" hidden="1">'B - Equipe 2'!$A$1:$G$56</definedName>
    <definedName name="Z_05A4635C_9AA5_4788_AE33_0D2B48B9581F_.wvu.PrintArea" localSheetId="4" hidden="1">'C - Equipe 3'!$A$1:$G$52</definedName>
    <definedName name="Z_05A4635C_9AA5_4788_AE33_0D2B48B9581F_.wvu.PrintArea" localSheetId="5" hidden="1">'D - Equipe 4'!$A$1:$G$52</definedName>
    <definedName name="Z_05A4635C_9AA5_4788_AE33_0D2B48B9581F_.wvu.PrintArea" localSheetId="6" hidden="1">'E - Equipe 5'!$A$1:$G$52</definedName>
    <definedName name="Z_05A4635C_9AA5_4788_AE33_0D2B48B9581F_.wvu.PrintArea" localSheetId="7" hidden="1">'F - Equipe 6'!$A$1:$G$52</definedName>
    <definedName name="Z_05A4635C_9AA5_4788_AE33_0D2B48B9581F_.wvu.PrintArea" localSheetId="8" hidden="1">'G - Equipe 7'!$A$1:$G$52</definedName>
    <definedName name="Z_05A4635C_9AA5_4788_AE33_0D2B48B9581F_.wvu.PrintArea" localSheetId="9" hidden="1">'H - Equipe 8'!$A$1:$G$52</definedName>
    <definedName name="Z_05A4635C_9AA5_4788_AE33_0D2B48B9581F_.wvu.PrintArea" localSheetId="10" hidden="1">'I - Equipe 9'!$A$1:$G$52</definedName>
    <definedName name="Z_05A4635C_9AA5_4788_AE33_0D2B48B9581F_.wvu.PrintArea" localSheetId="11" hidden="1">'J - Equipe 10'!$A$1:$G$52</definedName>
    <definedName name="Z_05A4635C_9AA5_4788_AE33_0D2B48B9581F_.wvu.PrintArea" localSheetId="12" hidden="1">'K - Répartition annuelle'!$A$1:$K$71</definedName>
    <definedName name="Z_05A4635C_9AA5_4788_AE33_0D2B48B9581F_.wvu.PrintArea" localSheetId="13" hidden="1">'L - Fiche de synthèse'!$A$1:$C$114</definedName>
    <definedName name="Z_05A4635C_9AA5_4788_AE33_0D2B48B9581F_.wvu.PrintArea" localSheetId="0" hidden="1">NOTICE!$B$1:$I$5</definedName>
    <definedName name="Z_05A4635C_9AA5_4788_AE33_0D2B48B9581F_.wvu.PrintTitles" localSheetId="2" hidden="1">'A - Equipe 1'!$4:$5</definedName>
    <definedName name="Z_05A4635C_9AA5_4788_AE33_0D2B48B9581F_.wvu.PrintTitles" localSheetId="3" hidden="1">'B - Equipe 2'!$4:$5</definedName>
    <definedName name="Z_05A4635C_9AA5_4788_AE33_0D2B48B9581F_.wvu.PrintTitles" localSheetId="4" hidden="1">'C - Equipe 3'!$4:$5</definedName>
    <definedName name="Z_05A4635C_9AA5_4788_AE33_0D2B48B9581F_.wvu.PrintTitles" localSheetId="5" hidden="1">'D - Equipe 4'!$4:$5</definedName>
    <definedName name="Z_05A4635C_9AA5_4788_AE33_0D2B48B9581F_.wvu.PrintTitles" localSheetId="6" hidden="1">'E - Equipe 5'!$4:$5</definedName>
    <definedName name="Z_05A4635C_9AA5_4788_AE33_0D2B48B9581F_.wvu.PrintTitles" localSheetId="7" hidden="1">'F - Equipe 6'!$4:$5</definedName>
    <definedName name="Z_05A4635C_9AA5_4788_AE33_0D2B48B9581F_.wvu.PrintTitles" localSheetId="8" hidden="1">'G - Equipe 7'!$4:$5</definedName>
    <definedName name="Z_05A4635C_9AA5_4788_AE33_0D2B48B9581F_.wvu.PrintTitles" localSheetId="9" hidden="1">'H - Equipe 8'!$4:$5</definedName>
    <definedName name="Z_05A4635C_9AA5_4788_AE33_0D2B48B9581F_.wvu.PrintTitles" localSheetId="10" hidden="1">'I - Equipe 9'!$4:$5</definedName>
    <definedName name="Z_05A4635C_9AA5_4788_AE33_0D2B48B9581F_.wvu.PrintTitles" localSheetId="11" hidden="1">'J - Equipe 10'!$4:$5</definedName>
    <definedName name="_xlnm.Print_Area" localSheetId="6">'E - Equipe 5'!$A$1:$G$52</definedName>
    <definedName name="_xlnm.Print_Area" localSheetId="7">'F - Equipe 6'!$A$1:$G$52</definedName>
    <definedName name="_xlnm.Print_Area" localSheetId="8">'G - Equipe 7'!$A$1:$G$52</definedName>
    <definedName name="_xlnm.Print_Area" localSheetId="9">'H - Equipe 8'!$A$1:$G$52</definedName>
    <definedName name="_xlnm.Print_Area" localSheetId="10">'I - Equipe 9'!$A$1:$G$52</definedName>
    <definedName name="_xlnm.Print_Area" localSheetId="11">'J - Equipe 10'!$A$1:$G$52</definedName>
    <definedName name="_xlnm.Print_Area" localSheetId="12">'K - Répartition annuelle'!$A$1:$K$71</definedName>
    <definedName name="_xlnm.Print_Area" localSheetId="13">'L - Fiche de synthèse'!$A$1:$C$114</definedName>
    <definedName name="_xlnm.Print_Area" localSheetId="0">NOTICE!$B$1:$I$5</definedName>
  </definedNames>
  <calcPr calcId="191028"/>
  <customWorkbookViews>
    <customWorkbookView name="Christelle Rauber - Affichage personnalisé" guid="{05A4635C-9AA5-4788-AE33-0D2B48B9581F}" mergeInterval="0" personalView="1" maximized="1" windowWidth="1916" windowHeight="815" tabRatio="685"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8" i="3" l="1"/>
  <c r="C3" i="9" l="1"/>
  <c r="C3" i="8"/>
  <c r="C4" i="14"/>
  <c r="C4" i="13"/>
  <c r="C4" i="12"/>
  <c r="C4" i="11"/>
  <c r="C4" i="10"/>
  <c r="C4" i="7"/>
  <c r="C4" i="6"/>
  <c r="C4" i="5"/>
  <c r="C4" i="4"/>
  <c r="I79" i="8" l="1"/>
  <c r="I64" i="8"/>
  <c r="F18" i="10"/>
  <c r="I137" i="8" l="1"/>
  <c r="C5" i="9"/>
  <c r="F141" i="8"/>
  <c r="E141" i="8"/>
  <c r="D141" i="8"/>
  <c r="C141" i="8"/>
  <c r="B141" i="8"/>
  <c r="I141" i="8" s="1"/>
  <c r="F127" i="8"/>
  <c r="E127" i="8"/>
  <c r="D127" i="8"/>
  <c r="C127" i="8"/>
  <c r="B127" i="8"/>
  <c r="F113" i="8"/>
  <c r="E113" i="8"/>
  <c r="D113" i="8"/>
  <c r="C113" i="8"/>
  <c r="B113" i="8"/>
  <c r="F99" i="8"/>
  <c r="E99" i="8"/>
  <c r="D99" i="8"/>
  <c r="C99" i="8"/>
  <c r="B99" i="8"/>
  <c r="F85" i="8"/>
  <c r="E85" i="8"/>
  <c r="D85" i="8"/>
  <c r="C85" i="8"/>
  <c r="B85" i="8"/>
  <c r="F71" i="8"/>
  <c r="E71" i="8"/>
  <c r="D71" i="8"/>
  <c r="C71" i="8"/>
  <c r="B71" i="8"/>
  <c r="F57" i="8"/>
  <c r="E57" i="8"/>
  <c r="D57" i="8"/>
  <c r="C57" i="8"/>
  <c r="B57" i="8"/>
  <c r="F43" i="8"/>
  <c r="E43" i="8"/>
  <c r="D43" i="8"/>
  <c r="C43" i="8"/>
  <c r="B43" i="8"/>
  <c r="F29" i="8"/>
  <c r="E29" i="8"/>
  <c r="D29" i="8"/>
  <c r="C29" i="8"/>
  <c r="B29" i="8"/>
  <c r="I29" i="8" s="1"/>
  <c r="C15" i="8"/>
  <c r="D15" i="8"/>
  <c r="E15" i="8"/>
  <c r="F15" i="8"/>
  <c r="B15" i="8"/>
  <c r="I8" i="8"/>
  <c r="I43" i="8" l="1"/>
  <c r="I113" i="8"/>
  <c r="I71" i="8"/>
  <c r="I57" i="8"/>
  <c r="I99" i="8"/>
  <c r="I127" i="8"/>
  <c r="I85" i="8"/>
  <c r="C131" i="8" l="1"/>
  <c r="I140" i="8"/>
  <c r="I139" i="8"/>
  <c r="I138" i="8"/>
  <c r="I136" i="8"/>
  <c r="I135" i="8"/>
  <c r="I134" i="8"/>
  <c r="C117" i="8"/>
  <c r="I126" i="8"/>
  <c r="I125" i="8"/>
  <c r="I124" i="8"/>
  <c r="I123" i="8"/>
  <c r="I122" i="8"/>
  <c r="I121" i="8"/>
  <c r="I120" i="8"/>
  <c r="C103" i="8"/>
  <c r="I112" i="8"/>
  <c r="I111" i="8"/>
  <c r="I110" i="8"/>
  <c r="I109" i="8"/>
  <c r="I108" i="8"/>
  <c r="I107" i="8"/>
  <c r="I106" i="8"/>
  <c r="C89" i="8"/>
  <c r="I98" i="8"/>
  <c r="I97" i="8"/>
  <c r="I96" i="8"/>
  <c r="I95" i="8"/>
  <c r="I94" i="8"/>
  <c r="I93" i="8"/>
  <c r="I92" i="8"/>
  <c r="C75" i="8"/>
  <c r="I84" i="8"/>
  <c r="I83" i="8"/>
  <c r="I82" i="8"/>
  <c r="I81" i="8"/>
  <c r="I80" i="8"/>
  <c r="I78" i="8"/>
  <c r="I9" i="8"/>
  <c r="I10" i="8"/>
  <c r="I11" i="8"/>
  <c r="I12" i="8"/>
  <c r="I13" i="8"/>
  <c r="I14" i="8"/>
  <c r="C95" i="9" l="1"/>
  <c r="C85" i="9"/>
  <c r="C75" i="9"/>
  <c r="C65" i="9"/>
  <c r="C55" i="9"/>
  <c r="C45" i="9"/>
  <c r="C102" i="9" l="1"/>
  <c r="B102" i="9"/>
  <c r="C101" i="9"/>
  <c r="B101" i="9"/>
  <c r="C100" i="9"/>
  <c r="B100" i="9"/>
  <c r="C99" i="9"/>
  <c r="B99" i="9"/>
  <c r="C92" i="9"/>
  <c r="C91" i="9"/>
  <c r="C90" i="9"/>
  <c r="C89" i="9"/>
  <c r="B92" i="9"/>
  <c r="B91" i="9"/>
  <c r="B90" i="9"/>
  <c r="B89" i="9"/>
  <c r="C82" i="9"/>
  <c r="C81" i="9"/>
  <c r="C80" i="9"/>
  <c r="C79" i="9"/>
  <c r="B82" i="9"/>
  <c r="B81" i="9"/>
  <c r="B80" i="9"/>
  <c r="B79" i="9"/>
  <c r="C72" i="9"/>
  <c r="C71" i="9"/>
  <c r="C70" i="9"/>
  <c r="C69" i="9"/>
  <c r="B72" i="9"/>
  <c r="B71" i="9"/>
  <c r="B70" i="9"/>
  <c r="B69" i="9"/>
  <c r="C62" i="9"/>
  <c r="C61" i="9"/>
  <c r="C60" i="9"/>
  <c r="C59" i="9"/>
  <c r="B62" i="9"/>
  <c r="B61" i="9"/>
  <c r="B60" i="9"/>
  <c r="B59" i="9"/>
  <c r="B50" i="9"/>
  <c r="B49" i="9"/>
  <c r="D51" i="14" l="1"/>
  <c r="G35" i="14"/>
  <c r="E35" i="14"/>
  <c r="D35" i="14"/>
  <c r="F34" i="14"/>
  <c r="F33" i="14"/>
  <c r="F32" i="14"/>
  <c r="F31" i="14"/>
  <c r="F30" i="14"/>
  <c r="F29" i="14"/>
  <c r="F28" i="14"/>
  <c r="F27" i="14"/>
  <c r="F26" i="14"/>
  <c r="F25" i="14"/>
  <c r="F24" i="14"/>
  <c r="F23" i="14"/>
  <c r="G21" i="14"/>
  <c r="E21" i="14"/>
  <c r="D21" i="14"/>
  <c r="F20" i="14"/>
  <c r="F19" i="14"/>
  <c r="F18" i="14"/>
  <c r="F17" i="14"/>
  <c r="F16" i="14"/>
  <c r="F15" i="14"/>
  <c r="F14" i="14"/>
  <c r="F13" i="14"/>
  <c r="F12" i="14"/>
  <c r="G10" i="14"/>
  <c r="D51" i="13"/>
  <c r="G35" i="13"/>
  <c r="E35" i="13"/>
  <c r="D35" i="13"/>
  <c r="F34" i="13"/>
  <c r="F33" i="13"/>
  <c r="F32" i="13"/>
  <c r="F31" i="13"/>
  <c r="F30" i="13"/>
  <c r="F29" i="13"/>
  <c r="F28" i="13"/>
  <c r="F27" i="13"/>
  <c r="F26" i="13"/>
  <c r="F25" i="13"/>
  <c r="F24" i="13"/>
  <c r="F23" i="13"/>
  <c r="G21" i="13"/>
  <c r="E21" i="13"/>
  <c r="D21" i="13"/>
  <c r="F20" i="13"/>
  <c r="F19" i="13"/>
  <c r="F18" i="13"/>
  <c r="F17" i="13"/>
  <c r="F16" i="13"/>
  <c r="F15" i="13"/>
  <c r="F14" i="13"/>
  <c r="F13" i="13"/>
  <c r="F12" i="13"/>
  <c r="D51" i="12"/>
  <c r="G35" i="12"/>
  <c r="E35" i="12"/>
  <c r="D35" i="12"/>
  <c r="F34" i="12"/>
  <c r="F33" i="12"/>
  <c r="F32" i="12"/>
  <c r="F31" i="12"/>
  <c r="F30" i="12"/>
  <c r="F29" i="12"/>
  <c r="F28" i="12"/>
  <c r="F27" i="12"/>
  <c r="F26" i="12"/>
  <c r="F25" i="12"/>
  <c r="F24" i="12"/>
  <c r="F23" i="12"/>
  <c r="G21" i="12"/>
  <c r="E21" i="12"/>
  <c r="D21" i="12"/>
  <c r="F20" i="12"/>
  <c r="F19" i="12"/>
  <c r="F18" i="12"/>
  <c r="F17" i="12"/>
  <c r="F16" i="12"/>
  <c r="F15" i="12"/>
  <c r="F14" i="12"/>
  <c r="F13" i="12"/>
  <c r="F12" i="12"/>
  <c r="D51" i="11"/>
  <c r="G35" i="11"/>
  <c r="E35" i="11"/>
  <c r="D35" i="11"/>
  <c r="F34" i="11"/>
  <c r="F33" i="11"/>
  <c r="F32" i="11"/>
  <c r="F31" i="11"/>
  <c r="F30" i="11"/>
  <c r="F29" i="11"/>
  <c r="F28" i="11"/>
  <c r="F27" i="11"/>
  <c r="F26" i="11"/>
  <c r="F25" i="11"/>
  <c r="F24" i="11"/>
  <c r="F23" i="11"/>
  <c r="G21" i="11"/>
  <c r="E21" i="11"/>
  <c r="D21" i="11"/>
  <c r="F20" i="11"/>
  <c r="F19" i="11"/>
  <c r="F18" i="11"/>
  <c r="F17" i="11"/>
  <c r="F16" i="11"/>
  <c r="F15" i="11"/>
  <c r="F14" i="11"/>
  <c r="F13" i="11"/>
  <c r="F12" i="11"/>
  <c r="D51" i="10"/>
  <c r="G35" i="10"/>
  <c r="E35" i="10"/>
  <c r="D35" i="10"/>
  <c r="F34" i="10"/>
  <c r="F33" i="10"/>
  <c r="F32" i="10"/>
  <c r="F31" i="10"/>
  <c r="F30" i="10"/>
  <c r="F29" i="10"/>
  <c r="F28" i="10"/>
  <c r="F27" i="10"/>
  <c r="F26" i="10"/>
  <c r="F25" i="10"/>
  <c r="F24" i="10"/>
  <c r="F23" i="10"/>
  <c r="G21" i="10"/>
  <c r="E21" i="10"/>
  <c r="D21" i="10"/>
  <c r="F20" i="10"/>
  <c r="F19" i="10"/>
  <c r="F17" i="10"/>
  <c r="F16" i="10"/>
  <c r="F15" i="10"/>
  <c r="F14" i="10"/>
  <c r="F13" i="10"/>
  <c r="F12" i="10"/>
  <c r="G10" i="10" l="1"/>
  <c r="F35" i="11"/>
  <c r="G41" i="14"/>
  <c r="J141" i="8" s="1"/>
  <c r="C98" i="9"/>
  <c r="F21" i="14"/>
  <c r="G10" i="13"/>
  <c r="F35" i="12"/>
  <c r="G10" i="12"/>
  <c r="G10" i="11"/>
  <c r="G41" i="11" s="1"/>
  <c r="J99" i="8" s="1"/>
  <c r="F35" i="10"/>
  <c r="G41" i="10"/>
  <c r="J85" i="8" s="1"/>
  <c r="C58" i="9"/>
  <c r="C63" i="9" s="1"/>
  <c r="F21" i="10"/>
  <c r="F10" i="10" s="1"/>
  <c r="F35" i="13"/>
  <c r="F21" i="13"/>
  <c r="F10" i="13" s="1"/>
  <c r="F35" i="14"/>
  <c r="F10" i="14" s="1"/>
  <c r="F21" i="12"/>
  <c r="F21" i="11"/>
  <c r="F10" i="11" s="1"/>
  <c r="C103" i="9"/>
  <c r="I65" i="8"/>
  <c r="I66" i="8"/>
  <c r="I67" i="8"/>
  <c r="I68" i="8"/>
  <c r="I69" i="8"/>
  <c r="I70" i="8"/>
  <c r="I51" i="8"/>
  <c r="I52" i="8"/>
  <c r="I53" i="8"/>
  <c r="I54" i="8"/>
  <c r="I55" i="8"/>
  <c r="I56" i="8"/>
  <c r="I50" i="8"/>
  <c r="I38" i="8"/>
  <c r="I37" i="8"/>
  <c r="I39" i="8"/>
  <c r="I40" i="8"/>
  <c r="I41" i="8"/>
  <c r="I42" i="8"/>
  <c r="I36" i="8"/>
  <c r="I23" i="8"/>
  <c r="I24" i="8"/>
  <c r="I25" i="8"/>
  <c r="I26" i="8"/>
  <c r="I27" i="8"/>
  <c r="I28" i="8"/>
  <c r="I22" i="8"/>
  <c r="G41" i="13" l="1"/>
  <c r="J127" i="8" s="1"/>
  <c r="C88" i="9"/>
  <c r="C93" i="9" s="1"/>
  <c r="G41" i="12"/>
  <c r="J113" i="8" s="1"/>
  <c r="C78" i="9"/>
  <c r="C83" i="9" s="1"/>
  <c r="F10" i="12"/>
  <c r="F41" i="12" s="1"/>
  <c r="F42" i="12" s="1"/>
  <c r="C68" i="9"/>
  <c r="C73" i="9" s="1"/>
  <c r="F41" i="10"/>
  <c r="F42" i="10" s="1"/>
  <c r="B58" i="9"/>
  <c r="B63" i="9" s="1"/>
  <c r="F41" i="11"/>
  <c r="F42" i="11" s="1"/>
  <c r="B68" i="9"/>
  <c r="B73" i="9" s="1"/>
  <c r="F41" i="13"/>
  <c r="F42" i="13" s="1"/>
  <c r="B88" i="9"/>
  <c r="B93" i="9" s="1"/>
  <c r="F41" i="14"/>
  <c r="F42" i="14" s="1"/>
  <c r="B98" i="9"/>
  <c r="B103" i="9" s="1"/>
  <c r="B78" i="9" l="1"/>
  <c r="B83" i="9" s="1"/>
  <c r="C51" i="9"/>
  <c r="B51" i="9"/>
  <c r="C50" i="9"/>
  <c r="C49" i="9"/>
  <c r="C52" i="9"/>
  <c r="B52" i="9"/>
  <c r="C41" i="9"/>
  <c r="B41" i="9"/>
  <c r="C40" i="9"/>
  <c r="B40" i="9"/>
  <c r="C39" i="9"/>
  <c r="B39" i="9"/>
  <c r="C42" i="9"/>
  <c r="B42" i="9"/>
  <c r="C30" i="9"/>
  <c r="B30" i="9"/>
  <c r="C29" i="9"/>
  <c r="B29" i="9"/>
  <c r="C31" i="9"/>
  <c r="B31" i="9"/>
  <c r="C32" i="9"/>
  <c r="B32" i="9"/>
  <c r="C21" i="9"/>
  <c r="B21" i="9"/>
  <c r="C20" i="9"/>
  <c r="B20" i="9"/>
  <c r="C19" i="9"/>
  <c r="B19" i="9"/>
  <c r="C22" i="9"/>
  <c r="B22" i="9"/>
  <c r="I15" i="8"/>
  <c r="C5" i="8"/>
  <c r="C10" i="9"/>
  <c r="B9" i="9"/>
  <c r="G21" i="7"/>
  <c r="G35" i="7"/>
  <c r="G21" i="5"/>
  <c r="G35" i="5"/>
  <c r="E35" i="7"/>
  <c r="D35" i="7"/>
  <c r="F34" i="7"/>
  <c r="F33" i="7"/>
  <c r="F32" i="7"/>
  <c r="F31" i="7"/>
  <c r="F30" i="7"/>
  <c r="F29" i="7"/>
  <c r="F28" i="7"/>
  <c r="F27" i="7"/>
  <c r="F26" i="7"/>
  <c r="F25" i="7"/>
  <c r="F24" i="7"/>
  <c r="F23" i="7"/>
  <c r="E21" i="7"/>
  <c r="D21" i="7"/>
  <c r="F20" i="7"/>
  <c r="F19" i="7"/>
  <c r="F18" i="7"/>
  <c r="F17" i="7"/>
  <c r="F16" i="7"/>
  <c r="F15" i="7"/>
  <c r="F14" i="7"/>
  <c r="F13" i="7"/>
  <c r="F12" i="7"/>
  <c r="G35" i="6"/>
  <c r="E35" i="6"/>
  <c r="D35" i="6"/>
  <c r="F34" i="6"/>
  <c r="F33" i="6"/>
  <c r="F32" i="6"/>
  <c r="F31" i="6"/>
  <c r="F30" i="6"/>
  <c r="F29" i="6"/>
  <c r="F28" i="6"/>
  <c r="F27" i="6"/>
  <c r="F26" i="6"/>
  <c r="F25" i="6"/>
  <c r="F24" i="6"/>
  <c r="F23" i="6"/>
  <c r="G21" i="6"/>
  <c r="E21" i="6"/>
  <c r="D21" i="6"/>
  <c r="F20" i="6"/>
  <c r="F19" i="6"/>
  <c r="F18" i="6"/>
  <c r="F17" i="6"/>
  <c r="F16" i="6"/>
  <c r="F15" i="6"/>
  <c r="F14" i="6"/>
  <c r="F13" i="6"/>
  <c r="F12" i="6"/>
  <c r="E35" i="5"/>
  <c r="D35" i="5"/>
  <c r="F34" i="5"/>
  <c r="F33" i="5"/>
  <c r="F32" i="5"/>
  <c r="F31" i="5"/>
  <c r="F30" i="5"/>
  <c r="F29" i="5"/>
  <c r="F28" i="5"/>
  <c r="F27" i="5"/>
  <c r="F26" i="5"/>
  <c r="F25" i="5"/>
  <c r="F24" i="5"/>
  <c r="F23" i="5"/>
  <c r="E21" i="5"/>
  <c r="D21" i="5"/>
  <c r="F20" i="5"/>
  <c r="F19" i="5"/>
  <c r="F18" i="5"/>
  <c r="F17" i="5"/>
  <c r="F16" i="5"/>
  <c r="F15" i="5"/>
  <c r="F14" i="5"/>
  <c r="F13" i="5"/>
  <c r="F12" i="5"/>
  <c r="G35" i="4"/>
  <c r="E35" i="4"/>
  <c r="D35" i="4"/>
  <c r="F34" i="4"/>
  <c r="F33" i="4"/>
  <c r="F32" i="4"/>
  <c r="F31" i="4"/>
  <c r="F30" i="4"/>
  <c r="F29" i="4"/>
  <c r="F28" i="4"/>
  <c r="F27" i="4"/>
  <c r="F26" i="4"/>
  <c r="F25" i="4"/>
  <c r="F24" i="4"/>
  <c r="F23" i="4"/>
  <c r="G21" i="4"/>
  <c r="E21" i="4"/>
  <c r="D21" i="4"/>
  <c r="F20" i="4"/>
  <c r="F19" i="4"/>
  <c r="F18" i="4"/>
  <c r="F17" i="4"/>
  <c r="F16" i="4"/>
  <c r="F15" i="4"/>
  <c r="F14" i="4"/>
  <c r="F13" i="4"/>
  <c r="F12" i="4"/>
  <c r="F26" i="3"/>
  <c r="G35" i="3"/>
  <c r="D51" i="7"/>
  <c r="D51" i="6"/>
  <c r="D51" i="5"/>
  <c r="D52" i="4"/>
  <c r="F23" i="3"/>
  <c r="F19" i="3"/>
  <c r="F12" i="3"/>
  <c r="F13" i="3"/>
  <c r="F14" i="3"/>
  <c r="F15" i="3"/>
  <c r="F16" i="3"/>
  <c r="F17" i="3"/>
  <c r="F20" i="3"/>
  <c r="F30" i="3"/>
  <c r="F31" i="3"/>
  <c r="F33" i="3"/>
  <c r="F34" i="3"/>
  <c r="F27" i="3"/>
  <c r="F24" i="3"/>
  <c r="F25" i="3"/>
  <c r="F28" i="3"/>
  <c r="F29" i="3"/>
  <c r="F32" i="3"/>
  <c r="G21" i="3"/>
  <c r="D51" i="3"/>
  <c r="E35" i="3"/>
  <c r="D35" i="3"/>
  <c r="E21" i="3"/>
  <c r="D21" i="3"/>
  <c r="C61" i="8"/>
  <c r="C47" i="8"/>
  <c r="C33" i="8"/>
  <c r="C19" i="8"/>
  <c r="B10" i="9"/>
  <c r="C11" i="9"/>
  <c r="C9" i="9"/>
  <c r="C12" i="9"/>
  <c r="C113" i="9" s="1"/>
  <c r="B12" i="9"/>
  <c r="B113" i="9" s="1"/>
  <c r="B11" i="9"/>
  <c r="C35" i="9"/>
  <c r="C25" i="9"/>
  <c r="C15" i="9"/>
  <c r="B111" i="9" l="1"/>
  <c r="C111" i="9"/>
  <c r="B112" i="9"/>
  <c r="C110" i="9"/>
  <c r="B110" i="9"/>
  <c r="C112" i="9"/>
  <c r="G10" i="7"/>
  <c r="C48" i="9" s="1"/>
  <c r="C53" i="9" s="1"/>
  <c r="F21" i="7"/>
  <c r="G10" i="6"/>
  <c r="C38" i="9" s="1"/>
  <c r="F35" i="7"/>
  <c r="F35" i="6"/>
  <c r="F21" i="6"/>
  <c r="G10" i="5"/>
  <c r="C28" i="9" s="1"/>
  <c r="C33" i="9" s="1"/>
  <c r="F21" i="5"/>
  <c r="F35" i="5"/>
  <c r="G10" i="4"/>
  <c r="G41" i="4" s="1"/>
  <c r="J29" i="8" s="1"/>
  <c r="F35" i="4"/>
  <c r="F21" i="4"/>
  <c r="F35" i="3"/>
  <c r="F21" i="3"/>
  <c r="G10" i="3"/>
  <c r="G41" i="3" s="1"/>
  <c r="F10" i="7" l="1"/>
  <c r="G41" i="7"/>
  <c r="J71" i="8" s="1"/>
  <c r="C43" i="9"/>
  <c r="F10" i="6"/>
  <c r="F41" i="6" s="1"/>
  <c r="G41" i="6"/>
  <c r="J57" i="8" s="1"/>
  <c r="G41" i="5"/>
  <c r="J43" i="8" s="1"/>
  <c r="F10" i="5"/>
  <c r="F41" i="5" s="1"/>
  <c r="B48" i="9"/>
  <c r="B53" i="9" s="1"/>
  <c r="F41" i="7"/>
  <c r="F42" i="7" s="1"/>
  <c r="C18" i="9"/>
  <c r="C23" i="9" s="1"/>
  <c r="F10" i="4"/>
  <c r="F10" i="3"/>
  <c r="F41" i="3" s="1"/>
  <c r="F42" i="3" s="1"/>
  <c r="C8" i="9"/>
  <c r="C13" i="9" s="1"/>
  <c r="J15" i="8"/>
  <c r="C109" i="9" l="1"/>
  <c r="C114" i="9" s="1"/>
  <c r="B38" i="9"/>
  <c r="B43" i="9" s="1"/>
  <c r="F42" i="6"/>
  <c r="B28" i="9"/>
  <c r="B8" i="9"/>
  <c r="B13" i="9" s="1"/>
  <c r="F42" i="5"/>
  <c r="B18" i="9"/>
  <c r="B23" i="9" s="1"/>
  <c r="F41" i="4"/>
  <c r="F42" i="4" s="1"/>
  <c r="B33" i="9" l="1"/>
  <c r="B109" i="9"/>
  <c r="B114" i="9" s="1"/>
</calcChain>
</file>

<file path=xl/comments1.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10.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2.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3.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4.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5.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6.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7.xml><?xml version="1.0" encoding="utf-8"?>
<comments xmlns="http://schemas.openxmlformats.org/spreadsheetml/2006/main">
  <authors>
    <author>Anne CHEIKEL - INSERM</author>
  </authors>
  <commentList>
    <comment ref="A1" authorId="0" shapeId="0">
      <text>
        <r>
          <rPr>
            <b/>
            <sz val="9"/>
            <color rgb="FF000000"/>
            <rFont val="Arial"/>
            <family val="2"/>
          </rPr>
          <t>Seules les cases colorées sont à compléter</t>
        </r>
      </text>
    </comment>
  </commentList>
</comments>
</file>

<file path=xl/comments8.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9.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sharedStrings.xml><?xml version="1.0" encoding="utf-8"?>
<sst xmlns="http://schemas.openxmlformats.org/spreadsheetml/2006/main" count="888" uniqueCount="197">
  <si>
    <t>NOTICE - Annexe budgétaire
AAP MESSIDORE 2022</t>
  </si>
  <si>
    <t>v.13/7/2022</t>
  </si>
  <si>
    <t>Guide pour le remplissage des cellules bleues</t>
  </si>
  <si>
    <t xml:space="preserve">Feuilles A à J  - "Equipe" </t>
  </si>
  <si>
    <t>(a)</t>
  </si>
  <si>
    <t>Personnel</t>
  </si>
  <si>
    <r>
      <t xml:space="preserve">Le personnel indiqué doit être affecté au projet de recherche pour la quote-part de temps indiquée. Pour évaluer le coût du personnel, il convient de contacter les services des ressources humaines compétents de votre organisme gestionnaire afin d’obtenir les grilles salariales ou les autres données nécessaires à cette estimation. Des </t>
    </r>
    <r>
      <rPr>
        <u/>
        <sz val="10"/>
        <rFont val="Arial"/>
        <family val="2"/>
      </rPr>
      <t>feuilles de temps</t>
    </r>
    <r>
      <rPr>
        <sz val="10"/>
        <rFont val="Arial"/>
        <family val="2"/>
      </rPr>
      <t xml:space="preserve"> (datées signées de l'employé et de son supérieur hiérarchique) doivent être établies mensuellement pour supporter la dépense justifiée.</t>
    </r>
  </si>
  <si>
    <t>(a1)</t>
  </si>
  <si>
    <r>
      <t xml:space="preserve">Personnel </t>
    </r>
    <r>
      <rPr>
        <b/>
        <u/>
        <sz val="12"/>
        <color theme="3"/>
        <rFont val="Arial"/>
        <family val="2"/>
      </rPr>
      <t>sans</t>
    </r>
    <r>
      <rPr>
        <b/>
        <sz val="12"/>
        <color theme="3"/>
        <rFont val="Arial"/>
        <family val="2"/>
      </rPr>
      <t xml:space="preserve"> financement demandé sur le projet</t>
    </r>
    <r>
      <rPr>
        <b/>
        <strike/>
        <sz val="11"/>
        <color theme="3"/>
        <rFont val="Arial"/>
        <family val="2"/>
      </rPr>
      <t/>
    </r>
  </si>
  <si>
    <t>(1) Etablissement de droit public</t>
  </si>
  <si>
    <t>Personnel permanent (statutaire ou CDI) déjà financé</t>
  </si>
  <si>
    <t xml:space="preserve">Personnel statutaire ou en contrat à durée indeterminée (CDI) affecté au projet de recherche </t>
  </si>
  <si>
    <t>Personnel temporaire déjà financé</t>
    <phoneticPr fontId="26" type="noConversion"/>
  </si>
  <si>
    <t>Personnel en contrat à durée déterminée (CDD) ou en vacation, affecté au projet de recherche et financé sur une autre source de financement</t>
  </si>
  <si>
    <t>(2) Etablissement de droit privé</t>
  </si>
  <si>
    <t>Personnel en CDI déjà financé</t>
  </si>
  <si>
    <t>Personnel en CDI affecté au projet de recherche et déjà financé par l'établissement</t>
  </si>
  <si>
    <t>Personnel en CDD déjà financé</t>
  </si>
  <si>
    <t>Personnel en CDD affecté au projet de recherche et déjà financé par l'établissement</t>
  </si>
  <si>
    <t>(a2)</t>
  </si>
  <si>
    <t>Personnel dont le financement est demandé sur le projet</t>
  </si>
  <si>
    <t>Personnel permanent</t>
    <phoneticPr fontId="26" type="noConversion"/>
  </si>
  <si>
    <t>Le financement de personnel statutaire et CDI n'est pas autorisé pour les établissements de droit public.</t>
  </si>
  <si>
    <t>Personnel temporaire (CDD) dont le financement est demandé</t>
  </si>
  <si>
    <r>
      <t>Personnel en CDD affecté au projet de recherche et dont le financement est demandé dans le cadre du projet.</t>
    </r>
    <r>
      <rPr>
        <sz val="10"/>
        <rFont val="Arial"/>
        <family val="2"/>
      </rPr>
      <t xml:space="preserve">
</t>
    </r>
    <r>
      <rPr>
        <b/>
        <i/>
        <u/>
        <sz val="10"/>
        <color indexed="22"/>
        <rFont val="Arial"/>
        <family val="2"/>
      </rPr>
      <t/>
    </r>
  </si>
  <si>
    <t>Personnel en CDI dont le financement est demandé</t>
  </si>
  <si>
    <r>
      <t xml:space="preserve">Personnel en CDI affecté au projet de recherche et dont le financement est demandé dans le cadre du projet. </t>
    </r>
    <r>
      <rPr>
        <b/>
        <sz val="10"/>
        <rFont val="Arial"/>
        <family val="2"/>
      </rPr>
      <t>Le financement de CDI est autorisé pour les établissements de droit privé, sous réserve d'une attestation du Directeur des Ressources Humaines de l'établissement, ou de toute personne habilitée à engager la structure attestant que le CDI est affecté au projet pour la durée indiquée.</t>
    </r>
  </si>
  <si>
    <t xml:space="preserve">Personnel en CDD dont le financement est demandé </t>
  </si>
  <si>
    <t>Personnel en CDD affecté au projet de recherche et dont le financement est demandé dans le cadre du projet</t>
  </si>
  <si>
    <t>(a3)</t>
  </si>
  <si>
    <t>Niveau de recrutement</t>
  </si>
  <si>
    <t>A compléter selon les catégories répertoriées dans l’organisme gestionnaire concerné (par exemple ingénieur d'étude, ingénieur de recherche, technicien, etc.)</t>
  </si>
  <si>
    <t>(a4)</t>
  </si>
  <si>
    <t>Personne.mois</t>
  </si>
  <si>
    <r>
      <t>Une personne.mois correspond à une personne à temps plein pendant un mois. Pour une personne qui travaille à temps plein sur 3 ans on compte 36 personnes.mois (3x12=36). Pour une personne qui travaille à mi-temps sur 3 ans, on compte 18 personnes.mois (3x6=18). 
Pour calculer l'implication d'un Enseignant-Chercheur, le calcul se fait sur le temps que cette personne consacre à la recherche. Pour un Enseignant-Chercheur qui consacre une partie de son activité à la recherche et l’autre à l'enseignement,</t>
    </r>
    <r>
      <rPr>
        <u/>
        <sz val="10"/>
        <rFont val="Arial"/>
        <family val="2"/>
      </rPr>
      <t xml:space="preserve"> seul son temps de recherche</t>
    </r>
    <r>
      <rPr>
        <sz val="10"/>
        <rFont val="Arial"/>
        <family val="2"/>
      </rPr>
      <t xml:space="preserve"> sera pris en compte. 
Par exemple, si 50% de son activité est consacrée à la recherche et dédiée entièrement au projet déposé, on comptera 6 personnes.mois par an. Si son activité de recherche est consacrée à 75% du projet déposé (donc 25% sur un autre projet par exemple), on comptera 4,5 personnes.mois par an.  
</t>
    </r>
  </si>
  <si>
    <t>(a5)</t>
  </si>
  <si>
    <t>Coût mensuel</t>
  </si>
  <si>
    <t>Le coût mensuel correspond aux dépenses de personnel montant brut + charges patronales comprises + taxes sur les salaires éventuellement applicables.</t>
  </si>
  <si>
    <t>(b)</t>
  </si>
  <si>
    <r>
      <t>Coût</t>
    </r>
    <r>
      <rPr>
        <b/>
        <sz val="11"/>
        <color theme="4"/>
        <rFont val="Arial"/>
        <family val="2"/>
      </rPr>
      <t xml:space="preserve"> complet</t>
    </r>
    <r>
      <rPr>
        <b/>
        <sz val="11"/>
        <color theme="3"/>
        <rFont val="Arial"/>
        <family val="2"/>
      </rPr>
      <t xml:space="preserve"> du projet</t>
    </r>
  </si>
  <si>
    <t xml:space="preserve">C'est l'ensemble des moyens nécessaires à la réalisation du projet, détaillés par poste de dépenses, quelle que soit leur source de financement. Il comprend : 
- les moyens existants en personnels (permanents et non permanents) ;
- le matériel (équipement et fonctionnement) consacrés au projet ;
- les moyens à acquérir nécessaires à la réalisation du projet. 
Pour la rubrique « personnel », il est calculé automatiquement à condition d'avoir renseigné les données (e) et (f). Pour les autres rubriques, il représente le montant total de l'investissement. 
Le montant demandé peut constituer la totalité du coût global ou une partie, sous réserve des dispositions applicables au financement des entités de droit privé (limitation à 80%)
</t>
  </si>
  <si>
    <t>(c )</t>
  </si>
  <si>
    <t>Equipement</t>
  </si>
  <si>
    <t xml:space="preserve">Les achats d'équipement nécessaires à la réalisation du projet s'effectuent conformément aux règles applicables aux achats de l'établissement gestionnaire. L’attention doit être portée sur les délais engendrés.
Ces équipements doivent être décrits de manière fonctionnelle dans le champ « Argumentaire (h) » et leur chiffrage doit être réaliste.
Toute demande peut faire l'objet d'une vérification lors de la mise en place de l'aide ou lors de la justification des dépenses. 
Les dépenses d'équipements existants ou neufs sont valorisée par leur amortissement au prorata (1) de leur utilisation sur le projet (justifiable par des feuilles de temps ou tout autre moyen de suivi) et (2) de la durée du projet.
La maintenance de ces équipements est éligible au prorata (1) de leur utilisation sur le projet (justifiable par des feuilles de temps ou tout autre moyen de suivi) et (2) de la durée du projet. Les dépenses de maintenance sont déclarées au titre de l'"Achat de petits matériels, consommables, fonctionnement".
L'achat de mobilier n'est pas admis. L'achat de matériel informatique/bureautique n'est pas admis sauf si ce matériel est scientifique et indispensable à la réalisation du projet. Dans ce cas, cette demande doit être précisément justifiée dans le champ "Argumentaire (h)".
Concernant les frais de publication ou encore les frais d'assurance à la SHAM pris par un CHU, il est également possible de les intégrer à votre répartition budgétaire dans la catégorie « frais de fonctionnement ». Ces demandes doivent être justifiées dans le champ Argumentaire (h) dans la partie « Détail des dépenses d'achat de petits matériels, consommables et fonctionnement ».
</t>
  </si>
  <si>
    <t>(d)</t>
  </si>
  <si>
    <t>Missions</t>
  </si>
  <si>
    <r>
      <t xml:space="preserve">Frais de transport, de repas et d'hébergements. Il n'y a pas de maximum dans le cadre de frais de mission. Les règles de prise en charge de l’organisme gestionnaire s’appliquent.
Toutefois si les frais sont supérieurs à 5% de la somme totale demandée ou allouée au projet, cette somme devra être justifiée en indiquant la nature des missions et leur utilité pour la réalisation du projet. 
</t>
    </r>
    <r>
      <rPr>
        <b/>
        <u/>
        <sz val="10"/>
        <rFont val="Arial"/>
        <family val="2"/>
      </rPr>
      <t>Remarque</t>
    </r>
    <r>
      <rPr>
        <b/>
        <sz val="10"/>
        <rFont val="Arial"/>
        <family val="2"/>
      </rPr>
      <t xml:space="preserve"> : il est indispensable de prévoir les frais de mission relatifs à la venue d’une personne (ou deux maximum) par projet pour les séminaires de valorisation de résultats de recherche qui seront organisés (chaque projet financé participera à 1 événement).</t>
    </r>
    <r>
      <rPr>
        <sz val="10"/>
        <rFont val="Arial"/>
        <family val="2"/>
      </rPr>
      <t xml:space="preserve">
</t>
    </r>
  </si>
  <si>
    <t>(e )</t>
  </si>
  <si>
    <t xml:space="preserve">Externalisation de prestation </t>
  </si>
  <si>
    <r>
      <t xml:space="preserve">Il est nécessaire de justifier clairement toute demande visant à externaliser une prestation de service et préciser si cette externalisation sera réalisée par une structure publique ou privée.
Cette externalisation de prestation ne doit porter que sur une partie limitée du projet de recherche et devra impérativement être justifiée (nature des frais externalisés) et décrite de manière fonctionnelle dans le champ « Argumentaire (m) ». Ces frais ne peuvent excéder 20% de la somme totale demandée.
</t>
    </r>
    <r>
      <rPr>
        <b/>
        <u/>
        <sz val="10"/>
        <rFont val="Arial"/>
        <family val="2"/>
      </rPr>
      <t>L’attention doit être portée sur les obligations qui peuvent peser sur certains organismes gestionnaires soumis aux conditions de la commande publique (mise en concurrence plus ou moins formalisée, délais encourus).</t>
    </r>
  </si>
  <si>
    <t>(f)</t>
  </si>
  <si>
    <t>Frais généraux</t>
  </si>
  <si>
    <r>
      <t xml:space="preserve">Les frais généraux sont les frais d'administration générale imputables au projet (gestion, hébergement, infrastructure, ....) induits par la gestion du financement par l'Organisme gestionnaire.
</t>
    </r>
    <r>
      <rPr>
        <b/>
        <sz val="10"/>
        <color theme="6"/>
        <rFont val="Arial"/>
        <family val="2"/>
      </rPr>
      <t>Ils sont plafonnés à 11% du coût total des dépenses éligibles hors frais de gestion</t>
    </r>
    <r>
      <rPr>
        <sz val="10"/>
        <rFont val="Arial"/>
        <family val="2"/>
      </rPr>
      <t xml:space="preserve">. En conséquence, aucun prélèvement supplémentaire à quelque titre que ce soit n’est autorisé au titre de l’aide versée.
</t>
    </r>
  </si>
  <si>
    <t>(g)</t>
  </si>
  <si>
    <t>Ressources complémentaires acquises et prévisionnelles</t>
  </si>
  <si>
    <t>Il convient d'indiquer les ressources complémentaires (co-financements envisagés ou obtenus) par rapport à l'aide demandée dans le cadre du projet. Cette information permet aux experts d'évaluer la faisabilité globable du projet d'un point de vue financier.</t>
  </si>
  <si>
    <t>(h)</t>
  </si>
  <si>
    <t>Argumentaire détaillé par poste de dépense</t>
  </si>
  <si>
    <t>Il est impératif de justifier de manière détaillée l'aide demandée par poste de dépense.</t>
  </si>
  <si>
    <t xml:space="preserve">Feuille "K - Répartition par tranche" </t>
  </si>
  <si>
    <t>Il convient de répartir l'aide demandée par tranche annuelle pour la réalisation du projet. Cette répartition se fait par année civile.</t>
  </si>
  <si>
    <r>
      <t xml:space="preserve">Le financement sera versé à raison de 80% en début de projet, et le solde sur validation des justificatifs finaux (scientifiques </t>
    </r>
    <r>
      <rPr>
        <u/>
        <sz val="10"/>
        <rFont val="Arial"/>
        <family val="2"/>
      </rPr>
      <t>et</t>
    </r>
    <r>
      <rPr>
        <sz val="10"/>
        <rFont val="Arial"/>
        <family val="2"/>
      </rPr>
      <t xml:space="preserve"> financiers)</t>
    </r>
  </si>
  <si>
    <t xml:space="preserve">Feuille "L - Synthèse budgétaire du projet" </t>
  </si>
  <si>
    <r>
      <t xml:space="preserve">Cet onglet est rempli </t>
    </r>
    <r>
      <rPr>
        <b/>
        <sz val="10"/>
        <color theme="1"/>
        <rFont val="Arial"/>
        <family val="2"/>
      </rPr>
      <t>automatiquement</t>
    </r>
    <r>
      <rPr>
        <sz val="10"/>
        <color theme="1"/>
        <rFont val="Arial"/>
        <family val="2"/>
      </rPr>
      <t xml:space="preserve"> à partir des données fournies dans les autres onglets.</t>
    </r>
  </si>
  <si>
    <t>Type organisme gestionnaire</t>
  </si>
  <si>
    <t>Organismes publics de recherche (EPST, EPIC, …) ;</t>
  </si>
  <si>
    <t>Etablissement d'enseignement supérieur (Universités, écoles)</t>
  </si>
  <si>
    <t>Fondations/associations de recherche</t>
  </si>
  <si>
    <t>Etablissements de santé</t>
  </si>
  <si>
    <t>Autres organismes oeuvrant dans le domaine de la recherche</t>
  </si>
  <si>
    <t>Type de financeur</t>
  </si>
  <si>
    <t>ANR</t>
  </si>
  <si>
    <t>Assocations, Fondations</t>
  </si>
  <si>
    <t>Etablissements publics nationaux</t>
  </si>
  <si>
    <t>Commission Européenne</t>
  </si>
  <si>
    <t>Collectivités Territoriales</t>
  </si>
  <si>
    <t>Ministères</t>
  </si>
  <si>
    <t>Etat de la subvention</t>
  </si>
  <si>
    <t>Acquis</t>
  </si>
  <si>
    <t>En cours d'acquisition</t>
  </si>
  <si>
    <t>En cours de négociation</t>
  </si>
  <si>
    <t>AAP MESSIDORE 2022
 Budget Equipe 1</t>
  </si>
  <si>
    <t>Titre et acronyme du projet :</t>
  </si>
  <si>
    <t>Nom et prénom du Responsable d'équipe 1 :</t>
  </si>
  <si>
    <t>Nom développé du laboratoire :</t>
  </si>
  <si>
    <t xml:space="preserve">Numéro du laboratoire  : </t>
  </si>
  <si>
    <t>Renseigner les montants à l'euro près</t>
  </si>
  <si>
    <t>Catégorie de dépenses</t>
  </si>
  <si>
    <t>Coût global du projet (g)</t>
  </si>
  <si>
    <t>Aide demandée</t>
  </si>
  <si>
    <r>
      <t>Personnel</t>
    </r>
    <r>
      <rPr>
        <b/>
        <sz val="10"/>
        <rFont val="Arial"/>
        <family val="2"/>
      </rPr>
      <t xml:space="preserve"> </t>
    </r>
    <r>
      <rPr>
        <sz val="10"/>
        <rFont val="Arial"/>
        <family val="2"/>
      </rPr>
      <t>(taxes et charges comprises)</t>
    </r>
  </si>
  <si>
    <r>
      <t>Niveau de recrutement</t>
    </r>
    <r>
      <rPr>
        <sz val="8"/>
        <rFont val="Arial"/>
        <family val="2"/>
      </rPr>
      <t xml:space="preserve"> (d)</t>
    </r>
    <r>
      <rPr>
        <b/>
        <sz val="8"/>
        <rFont val="Arial"/>
        <family val="2"/>
      </rPr>
      <t xml:space="preserve"> / fonction</t>
    </r>
  </si>
  <si>
    <r>
      <t xml:space="preserve">Nombre d'homme.mois </t>
    </r>
    <r>
      <rPr>
        <sz val="8"/>
        <rFont val="Arial"/>
        <family val="2"/>
      </rPr>
      <t>(e)</t>
    </r>
  </si>
  <si>
    <r>
      <t xml:space="preserve">Coût mensuel </t>
    </r>
    <r>
      <rPr>
        <sz val="8"/>
        <rFont val="Arial"/>
        <family val="2"/>
      </rPr>
      <t>(taxes et charges comprises) (f)</t>
    </r>
  </si>
  <si>
    <t>Dépenses de personnel (a)</t>
  </si>
  <si>
    <t xml:space="preserve">
</t>
  </si>
  <si>
    <t xml:space="preserve">Etablissement de droit public </t>
  </si>
  <si>
    <r>
      <t xml:space="preserve">Personnel permanent (statutaire ou CDI) </t>
    </r>
    <r>
      <rPr>
        <b/>
        <u/>
        <sz val="10"/>
        <rFont val="Arial"/>
        <family val="2"/>
      </rPr>
      <t>déjà financé</t>
    </r>
    <r>
      <rPr>
        <sz val="10"/>
        <rFont val="Arial"/>
        <family val="2"/>
      </rPr>
      <t xml:space="preserve"> (b)(1)</t>
    </r>
  </si>
  <si>
    <r>
      <t xml:space="preserve">Personnel temporaire </t>
    </r>
    <r>
      <rPr>
        <b/>
        <u/>
        <sz val="10"/>
        <rFont val="Arial"/>
        <family val="2"/>
      </rPr>
      <t>déjà financé</t>
    </r>
    <r>
      <rPr>
        <sz val="10"/>
        <rFont val="Arial"/>
        <family val="2"/>
      </rPr>
      <t xml:space="preserve"> (b)(1)</t>
    </r>
  </si>
  <si>
    <t>Personnel temporaire (CDD) dont le financement est demandé (c)(1)</t>
  </si>
  <si>
    <t>TOTAL</t>
  </si>
  <si>
    <t xml:space="preserve">Etablissement de droit privé </t>
  </si>
  <si>
    <r>
      <t xml:space="preserve">Personnel en CDI </t>
    </r>
    <r>
      <rPr>
        <b/>
        <u/>
        <sz val="10"/>
        <rFont val="Arial"/>
        <family val="2"/>
      </rPr>
      <t>déjà financé</t>
    </r>
    <r>
      <rPr>
        <sz val="10"/>
        <rFont val="Arial"/>
        <family val="2"/>
      </rPr>
      <t xml:space="preserve"> (a1)(2)</t>
    </r>
  </si>
  <si>
    <t xml:space="preserve">Personnel en CDI dont le financement est demandé (a2)(2) </t>
  </si>
  <si>
    <r>
      <t xml:space="preserve">Personnel en CDD </t>
    </r>
    <r>
      <rPr>
        <b/>
        <u/>
        <sz val="10"/>
        <rFont val="Arial"/>
        <family val="2"/>
      </rPr>
      <t>déjà financé</t>
    </r>
    <r>
      <rPr>
        <sz val="10"/>
        <rFont val="Arial"/>
        <family val="2"/>
      </rPr>
      <t xml:space="preserve"> (a1)(2)</t>
    </r>
  </si>
  <si>
    <t xml:space="preserve">Personnel en CDD dont le financement est demandé (a2)(2) </t>
  </si>
  <si>
    <t>Equipements (c)</t>
  </si>
  <si>
    <t>Achat de petits matériels, consommables, fonctionnement</t>
  </si>
  <si>
    <t>Frais de mission (d)</t>
  </si>
  <si>
    <t>Externalisation de prestation (e)</t>
  </si>
  <si>
    <t>Frais de gestion (f) (plafonnés à 11% du coût total des dépenses éligibles)</t>
  </si>
  <si>
    <t>BUDGET TOTAL</t>
  </si>
  <si>
    <t xml:space="preserve">Taux de l'aide : </t>
  </si>
  <si>
    <t>Ressources complémentaires acquises et prévisionnelles Equipe 1 (g)</t>
  </si>
  <si>
    <t>Nom du financeur</t>
  </si>
  <si>
    <t>Montant total du financement</t>
  </si>
  <si>
    <t>Etat du financement</t>
  </si>
  <si>
    <t>Signature du Représentant légal de l'organisme gestionnaire</t>
  </si>
  <si>
    <r>
      <t xml:space="preserve">ARGUMENTAIRE (m)
</t>
    </r>
    <r>
      <rPr>
        <b/>
        <sz val="12"/>
        <color rgb="FFC00000"/>
        <rFont val="Arial"/>
        <family val="2"/>
      </rPr>
      <t>Chaque poste de dépense doit être précisement justifié.</t>
    </r>
  </si>
  <si>
    <r>
      <rPr>
        <b/>
        <sz val="13"/>
        <color theme="0"/>
        <rFont val="Arial"/>
        <family val="2"/>
      </rPr>
      <t xml:space="preserve">Détail des dépenses de personnel
</t>
    </r>
    <r>
      <rPr>
        <b/>
        <sz val="11"/>
        <color theme="0"/>
        <rFont val="Arial"/>
        <family val="2"/>
      </rPr>
      <t>(type de poste, niveau de recrutement, durée de recrutement souhaité (en mois), quotité de temps de travail de l'employé)</t>
    </r>
  </si>
  <si>
    <r>
      <rPr>
        <b/>
        <sz val="13"/>
        <color theme="0"/>
        <rFont val="Arial"/>
        <family val="2"/>
      </rPr>
      <t>Détail des dépenses d'équipements</t>
    </r>
    <r>
      <rPr>
        <b/>
        <sz val="12"/>
        <color theme="0"/>
        <rFont val="Arial"/>
        <family val="2"/>
      </rPr>
      <t xml:space="preserve">
</t>
    </r>
    <r>
      <rPr>
        <b/>
        <sz val="11"/>
        <color theme="0"/>
        <rFont val="Arial"/>
        <family val="2"/>
      </rPr>
      <t>(type d'équipement, quantité, montant estimé par équipement)</t>
    </r>
  </si>
  <si>
    <t>Détail des dépenses d'achat de petits matériels, consommables et fonctionnement</t>
  </si>
  <si>
    <r>
      <rPr>
        <b/>
        <sz val="13"/>
        <color theme="0"/>
        <rFont val="Arial"/>
        <family val="2"/>
      </rPr>
      <t>Détail des dépenses des frais de mission</t>
    </r>
    <r>
      <rPr>
        <b/>
        <sz val="11"/>
        <color theme="0"/>
        <rFont val="Arial"/>
        <family val="2"/>
      </rPr>
      <t xml:space="preserve">
 (nombre de mission, nombre de personnes concernées, lieu de la mission, objet de la mission)</t>
    </r>
  </si>
  <si>
    <r>
      <rPr>
        <b/>
        <sz val="13"/>
        <color theme="0"/>
        <rFont val="Arial"/>
        <family val="2"/>
      </rPr>
      <t>Détail des dépenses d'externalisation de prestation</t>
    </r>
    <r>
      <rPr>
        <b/>
        <sz val="11"/>
        <color theme="0"/>
        <rFont val="Arial"/>
        <family val="2"/>
      </rPr>
      <t xml:space="preserve">
(statut du prestataire envisagé : public/privé, objet de la prestation, raison pour laquelle une partie du projet doit être externalisée) </t>
    </r>
  </si>
  <si>
    <t>AAP MESSIDORE 2022
 Budget Equipe 2</t>
  </si>
  <si>
    <t>Nom et prénom du Responsable d'équipe 2 :</t>
  </si>
  <si>
    <t>Numéro du laboratoire</t>
  </si>
  <si>
    <r>
      <t xml:space="preserve">Personnel en CDI </t>
    </r>
    <r>
      <rPr>
        <b/>
        <u/>
        <sz val="10"/>
        <rFont val="Arial"/>
        <family val="2"/>
      </rPr>
      <t>déjà financé</t>
    </r>
    <r>
      <rPr>
        <sz val="10"/>
        <rFont val="Arial"/>
        <family val="2"/>
      </rPr>
      <t xml:space="preserve"> (b)(2)</t>
    </r>
  </si>
  <si>
    <t xml:space="preserve">Personnel en CDI dont le financement est demandé (c)(2) </t>
  </si>
  <si>
    <r>
      <t xml:space="preserve">Personnel en CDD </t>
    </r>
    <r>
      <rPr>
        <b/>
        <u/>
        <sz val="10"/>
        <rFont val="Arial"/>
        <family val="2"/>
      </rPr>
      <t>déjà financé</t>
    </r>
    <r>
      <rPr>
        <sz val="10"/>
        <rFont val="Arial"/>
        <family val="2"/>
      </rPr>
      <t xml:space="preserve"> (b)(2)</t>
    </r>
  </si>
  <si>
    <t xml:space="preserve">Personnel en CDD dont le financement est demandé (c)(2) </t>
  </si>
  <si>
    <t>Equipements (h)</t>
  </si>
  <si>
    <t>Frais de mission (i)</t>
  </si>
  <si>
    <t>Externalisation de prestation (j)</t>
  </si>
  <si>
    <t>Ressources complémentaires acquises et prévisionnelles Equipe 2 (l)</t>
  </si>
  <si>
    <t>Détail des dépenses de personnel
(type de poste, niveau de recrutement, durée de recrutement souhaité (en mois), quotité de temps de travail de l'employé)</t>
  </si>
  <si>
    <t>Détail des dépenses d'équipements
(type d'équipement, quantité, montant estimé par équipement)</t>
  </si>
  <si>
    <t>Détail des dépenses des frais de mission
 (nombre de mission, nombre de personnes concernées, lieu de la mission, objet de la mission)</t>
  </si>
  <si>
    <t xml:space="preserve">Détail des dépenses d'externalisation de prestation
(statut du prestataire envisagé : public/privé, objet de la prestation, raison pour laquelle une partie du projet doit être externalisée) </t>
  </si>
  <si>
    <t>AAP MESSIDORE 2022
 Budget Equipe 3</t>
  </si>
  <si>
    <t>Nom et prénom du Responsable d'équipe 3 :</t>
  </si>
  <si>
    <t>Ressources complémentaires acquises et prévisionnelles Equipe 3 (l)</t>
  </si>
  <si>
    <t>AAP MESSIDORE 2022
Budget Equipe 4</t>
  </si>
  <si>
    <t>Nom et prénom du Responsable d'équipe 4 :</t>
  </si>
  <si>
    <t>Ressources complémentaires acquises et prévisionnelles Equipe 4 (l)</t>
  </si>
  <si>
    <t>AAP MESSIDORE 2022
Budget Equipe 5</t>
  </si>
  <si>
    <t>Nom et prénom du Responsable d'équipe 5 :</t>
  </si>
  <si>
    <t>Ressources complémentaires acquises et prévisionnelles Equipe 5 (l)</t>
  </si>
  <si>
    <t>AAP MESSIDORE 2022
Budget Equipe 6</t>
  </si>
  <si>
    <t>AAP MESSIDORE 2022
Budget Equipe 7</t>
  </si>
  <si>
    <t>AAP MESSIDORE 2022
Budget Equipe 8</t>
  </si>
  <si>
    <t>AAP MESSIDORE 2022
Budget Equipe 9</t>
  </si>
  <si>
    <t>AAP MESSIDORE 2022
Budget Equipe 10</t>
  </si>
  <si>
    <t>AAP MESSIDORE 2022
Volet K -  Répartition annuelle</t>
  </si>
  <si>
    <t>Nom et prénom du Responsable Equipe 1 :</t>
  </si>
  <si>
    <t>Equipe 1 - Coordonnateur</t>
  </si>
  <si>
    <t>Aide demandée
Année 1 : 2023</t>
  </si>
  <si>
    <t>Aide demandée
Année 2 : 2024</t>
  </si>
  <si>
    <t>Aide demandée
Année 3 : 2025
Si nécessaire</t>
  </si>
  <si>
    <t>Aide demandée
Année 4 : 2026
Si nécessaire</t>
  </si>
  <si>
    <t>Aide demandée
Année 5 : 2027
Si nécessaire</t>
  </si>
  <si>
    <t>Date de recrutement envisagée</t>
  </si>
  <si>
    <t>Niveau du recrutement (d)</t>
  </si>
  <si>
    <t>Total - aide demandée</t>
  </si>
  <si>
    <t xml:space="preserve">Personnel </t>
  </si>
  <si>
    <t>Nombre d'hommes mois</t>
  </si>
  <si>
    <t>Equipements</t>
  </si>
  <si>
    <t>Achat de petits matériels, consommables et fonctionnement</t>
  </si>
  <si>
    <t>Missions *</t>
  </si>
  <si>
    <t>Frais de gestion</t>
  </si>
  <si>
    <t xml:space="preserve">TOTAL </t>
  </si>
  <si>
    <t>*Au-delà de 5% ces frais devront faire l'objet d'une justification</t>
  </si>
  <si>
    <t>Nom et prénom du Responsable Equipe 2 :</t>
  </si>
  <si>
    <t>Equipe 2</t>
  </si>
  <si>
    <t>Externalisation de prestation</t>
  </si>
  <si>
    <t>Nom et prénom du Responsable Equipe 3 :</t>
  </si>
  <si>
    <t>Equipe 3</t>
  </si>
  <si>
    <t>Nom et prénom du Responsable Equipe 4 :</t>
  </si>
  <si>
    <t>Equipe 4</t>
  </si>
  <si>
    <t>Nom et prénom du Responsable Equipe 5 :</t>
  </si>
  <si>
    <t>Equipe 5</t>
  </si>
  <si>
    <t>Nom et prénom du Responsable Equipe 6 :</t>
  </si>
  <si>
    <t>Equipe 6</t>
  </si>
  <si>
    <t>Nom et prénom du Responsable Equipe 7 :</t>
  </si>
  <si>
    <t>Equipe 7</t>
  </si>
  <si>
    <t>Nom et prénom du Responsable Equipe 8 :</t>
  </si>
  <si>
    <t>Equipe 8</t>
  </si>
  <si>
    <t>Nom et prénom du Responsable Equipe 9 :</t>
  </si>
  <si>
    <t>Equipe 9</t>
  </si>
  <si>
    <t>Nom et prénom du Responsable Equipe 10 :</t>
  </si>
  <si>
    <t>Equipe 10</t>
  </si>
  <si>
    <r>
      <t xml:space="preserve">SYNTHESE BUDGETAIRE DU PROJET
Consultation MESSIDORE 2022
</t>
    </r>
    <r>
      <rPr>
        <b/>
        <sz val="12"/>
        <color rgb="FFFF0000"/>
        <rFont val="Arial"/>
        <family val="2"/>
      </rPr>
      <t>Cet onglet est rempli automatiquement</t>
    </r>
  </si>
  <si>
    <t>Acronyme du projet :</t>
  </si>
  <si>
    <t>Coût global</t>
  </si>
  <si>
    <t>Consommables, missions</t>
  </si>
  <si>
    <t>Coût complet</t>
  </si>
  <si>
    <t>BUDGET TOTAL PROJET DE RECHERCHE 
(équipes 1, 2, 3, 4, 5, 6, 7, 8, 9 et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</si>
</sst>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0.00\ &quot;€&quot;;[Red]\-#,##0.00\ &quot;€&quot;"/>
    <numFmt numFmtId="44" formatCode="_-* #,##0.00\ &quot;€&quot;_-;\-* #,##0.00\ &quot;€&quot;_-;_-* &quot;-&quot;??\ &quot;€&quot;_-;_-@_-"/>
  </numFmts>
  <fonts count="63" x14ac:knownFonts="1">
    <font>
      <sz val="11"/>
      <color theme="1"/>
      <name val="Calibri"/>
      <family val="2"/>
      <scheme val="minor"/>
    </font>
    <font>
      <sz val="10"/>
      <name val="Arial"/>
      <family val="2"/>
    </font>
    <font>
      <sz val="11"/>
      <name val="Arial"/>
      <family val="2"/>
    </font>
    <font>
      <b/>
      <sz val="10"/>
      <name val="Arial"/>
      <family val="2"/>
    </font>
    <font>
      <b/>
      <sz val="13"/>
      <name val="Arial"/>
      <family val="2"/>
    </font>
    <font>
      <b/>
      <sz val="11"/>
      <name val="Arial"/>
      <family val="2"/>
    </font>
    <font>
      <b/>
      <sz val="10"/>
      <color indexed="12"/>
      <name val="Arial"/>
      <family val="2"/>
    </font>
    <font>
      <b/>
      <sz val="10"/>
      <color indexed="10"/>
      <name val="Arial"/>
      <family val="2"/>
    </font>
    <font>
      <sz val="10"/>
      <color indexed="10"/>
      <name val="Arial"/>
      <family val="2"/>
    </font>
    <font>
      <sz val="10"/>
      <color indexed="12"/>
      <name val="Arial"/>
      <family val="2"/>
    </font>
    <font>
      <b/>
      <u/>
      <sz val="10"/>
      <name val="Arial"/>
      <family val="2"/>
    </font>
    <font>
      <sz val="9"/>
      <name val="Arial"/>
      <family val="2"/>
    </font>
    <font>
      <b/>
      <u/>
      <sz val="10"/>
      <color indexed="10"/>
      <name val="Arial"/>
      <family val="2"/>
    </font>
    <font>
      <b/>
      <i/>
      <u/>
      <sz val="10"/>
      <color indexed="22"/>
      <name val="Arial"/>
      <family val="2"/>
    </font>
    <font>
      <b/>
      <sz val="12"/>
      <name val="Arial"/>
      <family val="2"/>
    </font>
    <font>
      <b/>
      <sz val="18"/>
      <color indexed="12"/>
      <name val="Arial"/>
      <family val="2"/>
    </font>
    <font>
      <b/>
      <sz val="11"/>
      <color indexed="9"/>
      <name val="Arial"/>
      <family val="2"/>
    </font>
    <font>
      <b/>
      <sz val="10"/>
      <color indexed="9"/>
      <name val="Arial"/>
      <family val="2"/>
    </font>
    <font>
      <b/>
      <sz val="10.5"/>
      <color indexed="9"/>
      <name val="Arial"/>
      <family val="2"/>
    </font>
    <font>
      <b/>
      <sz val="8"/>
      <name val="Arial"/>
      <family val="2"/>
    </font>
    <font>
      <sz val="8"/>
      <name val="Arial"/>
      <family val="2"/>
    </font>
    <font>
      <b/>
      <sz val="11"/>
      <color indexed="12"/>
      <name val="Arial"/>
      <family val="2"/>
    </font>
    <font>
      <b/>
      <i/>
      <sz val="10"/>
      <color indexed="12"/>
      <name val="Arial"/>
      <family val="2"/>
    </font>
    <font>
      <b/>
      <sz val="9"/>
      <color indexed="12"/>
      <name val="Arial"/>
      <family val="2"/>
    </font>
    <font>
      <b/>
      <sz val="9"/>
      <color indexed="81"/>
      <name val="Arial"/>
      <family val="2"/>
    </font>
    <font>
      <b/>
      <u/>
      <sz val="18"/>
      <name val="Arial"/>
      <family val="2"/>
    </font>
    <font>
      <sz val="8"/>
      <name val="Verdana"/>
      <family val="2"/>
    </font>
    <font>
      <b/>
      <i/>
      <sz val="11"/>
      <name val="Arial"/>
      <family val="2"/>
    </font>
    <font>
      <u/>
      <sz val="11"/>
      <color theme="10"/>
      <name val="Calibri"/>
      <family val="2"/>
      <scheme val="minor"/>
    </font>
    <font>
      <u/>
      <sz val="11"/>
      <color theme="11"/>
      <name val="Calibri"/>
      <family val="2"/>
      <scheme val="minor"/>
    </font>
    <font>
      <b/>
      <sz val="11"/>
      <color indexed="63"/>
      <name val="Arial"/>
      <family val="2"/>
    </font>
    <font>
      <b/>
      <sz val="11"/>
      <color theme="1"/>
      <name val="Arial"/>
      <family val="2"/>
    </font>
    <font>
      <sz val="10"/>
      <color theme="1"/>
      <name val="Arial"/>
      <family val="2"/>
    </font>
    <font>
      <sz val="11"/>
      <color indexed="8"/>
      <name val="Calibri"/>
      <family val="2"/>
    </font>
    <font>
      <sz val="10"/>
      <color indexed="8"/>
      <name val="Arial"/>
      <family val="2"/>
    </font>
    <font>
      <b/>
      <sz val="12"/>
      <color indexed="9"/>
      <name val="Arial"/>
      <family val="2"/>
    </font>
    <font>
      <b/>
      <sz val="11"/>
      <color theme="0"/>
      <name val="Arial"/>
      <family val="2"/>
    </font>
    <font>
      <b/>
      <sz val="13"/>
      <color theme="0"/>
      <name val="Arial"/>
      <family val="2"/>
    </font>
    <font>
      <b/>
      <sz val="12"/>
      <color theme="0"/>
      <name val="Arial"/>
      <family val="2"/>
    </font>
    <font>
      <b/>
      <sz val="12"/>
      <color rgb="FFC00000"/>
      <name val="Arial"/>
      <family val="2"/>
    </font>
    <font>
      <b/>
      <sz val="10"/>
      <color theme="0"/>
      <name val="Arial"/>
      <family val="2"/>
    </font>
    <font>
      <sz val="9"/>
      <color theme="0"/>
      <name val="Arial"/>
      <family val="2"/>
    </font>
    <font>
      <b/>
      <sz val="9"/>
      <color theme="0"/>
      <name val="Arial"/>
      <family val="2"/>
    </font>
    <font>
      <sz val="10"/>
      <color theme="0"/>
      <name val="Arial"/>
      <family val="2"/>
    </font>
    <font>
      <b/>
      <sz val="12"/>
      <color rgb="FFFF0000"/>
      <name val="Arial"/>
      <family val="2"/>
    </font>
    <font>
      <b/>
      <sz val="14"/>
      <color rgb="FFFF0000"/>
      <name val="Arial"/>
      <family val="2"/>
    </font>
    <font>
      <b/>
      <sz val="11"/>
      <color theme="3"/>
      <name val="Arial"/>
      <family val="2"/>
    </font>
    <font>
      <b/>
      <u/>
      <sz val="11"/>
      <color theme="3"/>
      <name val="Arial"/>
      <family val="2"/>
    </font>
    <font>
      <b/>
      <u/>
      <sz val="10"/>
      <color theme="3"/>
      <name val="Arial"/>
      <family val="2"/>
    </font>
    <font>
      <sz val="10"/>
      <color theme="3"/>
      <name val="Arial"/>
      <family val="2"/>
    </font>
    <font>
      <b/>
      <sz val="10"/>
      <color theme="1"/>
      <name val="Arial"/>
      <family val="2"/>
    </font>
    <font>
      <b/>
      <sz val="10"/>
      <color theme="6"/>
      <name val="Arial"/>
      <family val="2"/>
    </font>
    <font>
      <b/>
      <sz val="14"/>
      <name val="Arial"/>
      <family val="2"/>
    </font>
    <font>
      <b/>
      <strike/>
      <sz val="11"/>
      <color theme="3"/>
      <name val="Arial"/>
      <family val="2"/>
    </font>
    <font>
      <b/>
      <sz val="11"/>
      <color theme="7"/>
      <name val="Arial"/>
      <family val="2"/>
    </font>
    <font>
      <u/>
      <sz val="10"/>
      <name val="Arial"/>
      <family val="2"/>
    </font>
    <font>
      <b/>
      <sz val="11"/>
      <color theme="4"/>
      <name val="Arial"/>
      <family val="2"/>
    </font>
    <font>
      <b/>
      <sz val="14"/>
      <color theme="0"/>
      <name val="Arial"/>
      <family val="2"/>
    </font>
    <font>
      <b/>
      <sz val="9"/>
      <color rgb="FF000000"/>
      <name val="Arial"/>
      <family val="2"/>
    </font>
    <font>
      <b/>
      <sz val="16"/>
      <name val="Arial"/>
      <family val="2"/>
    </font>
    <font>
      <sz val="12"/>
      <name val="Arial"/>
      <family val="2"/>
    </font>
    <font>
      <b/>
      <sz val="12"/>
      <color theme="3"/>
      <name val="Arial"/>
      <family val="2"/>
    </font>
    <font>
      <b/>
      <u/>
      <sz val="12"/>
      <color theme="3"/>
      <name val="Arial"/>
      <family val="2"/>
    </font>
  </fonts>
  <fills count="19">
    <fill>
      <patternFill patternType="none"/>
    </fill>
    <fill>
      <patternFill patternType="gray125"/>
    </fill>
    <fill>
      <patternFill patternType="solid">
        <fgColor indexed="8"/>
        <bgColor indexed="64"/>
      </patternFill>
    </fill>
    <fill>
      <patternFill patternType="solid">
        <fgColor indexed="41"/>
        <bgColor indexed="64"/>
      </patternFill>
    </fill>
    <fill>
      <patternFill patternType="solid">
        <fgColor indexed="22"/>
        <bgColor indexed="64"/>
      </patternFill>
    </fill>
    <fill>
      <patternFill patternType="solid">
        <fgColor indexed="27"/>
        <bgColor indexed="64"/>
      </patternFill>
    </fill>
    <fill>
      <patternFill patternType="solid">
        <fgColor theme="1"/>
        <bgColor indexed="64"/>
      </patternFill>
    </fill>
    <fill>
      <patternFill patternType="solid">
        <fgColor theme="0"/>
        <bgColor indexed="64"/>
      </patternFill>
    </fill>
    <fill>
      <patternFill patternType="solid">
        <fgColor rgb="FFFFC452"/>
        <bgColor indexed="64"/>
      </patternFill>
    </fill>
    <fill>
      <patternFill patternType="solid">
        <fgColor rgb="FFC0C0C0"/>
        <bgColor indexed="64"/>
      </patternFill>
    </fill>
    <fill>
      <patternFill patternType="solid">
        <fgColor indexed="9"/>
        <bgColor auto="1"/>
      </patternFill>
    </fill>
    <fill>
      <patternFill patternType="solid">
        <fgColor indexed="8"/>
        <bgColor auto="1"/>
      </patternFill>
    </fill>
    <fill>
      <patternFill patternType="solid">
        <fgColor theme="0" tint="-0.34998626667073579"/>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bgColor indexed="64"/>
      </patternFill>
    </fill>
    <fill>
      <patternFill patternType="solid">
        <fgColor rgb="FFF2F2F2"/>
        <bgColor indexed="64"/>
      </patternFill>
    </fill>
  </fills>
  <borders count="82">
    <border>
      <left/>
      <right/>
      <top/>
      <bottom/>
      <diagonal/>
    </border>
    <border>
      <left style="thin">
        <color auto="1"/>
      </left>
      <right/>
      <top/>
      <bottom/>
      <diagonal/>
    </border>
    <border>
      <left/>
      <right/>
      <top style="medium">
        <color auto="1"/>
      </top>
      <bottom/>
      <diagonal/>
    </border>
    <border>
      <left style="medium">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medium">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right style="medium">
        <color auto="1"/>
      </right>
      <top style="medium">
        <color auto="1"/>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right style="thin">
        <color auto="1"/>
      </right>
      <top/>
      <bottom style="thin">
        <color auto="1"/>
      </bottom>
      <diagonal/>
    </border>
    <border>
      <left style="thin">
        <color auto="1"/>
      </left>
      <right/>
      <top style="thin">
        <color auto="1"/>
      </top>
      <bottom/>
      <diagonal/>
    </border>
    <border>
      <left style="medium">
        <color indexed="9"/>
      </left>
      <right/>
      <top/>
      <bottom style="medium">
        <color indexed="9"/>
      </bottom>
      <diagonal/>
    </border>
    <border>
      <left/>
      <right/>
      <top/>
      <bottom style="medium">
        <color indexed="9"/>
      </bottom>
      <diagonal/>
    </border>
    <border>
      <left/>
      <right style="medium">
        <color indexed="9"/>
      </right>
      <top/>
      <bottom style="medium">
        <color indexed="9"/>
      </bottom>
      <diagonal/>
    </border>
    <border>
      <left style="medium">
        <color auto="1"/>
      </left>
      <right style="thin">
        <color auto="1"/>
      </right>
      <top/>
      <bottom/>
      <diagonal/>
    </border>
    <border>
      <left style="medium">
        <color auto="1"/>
      </left>
      <right/>
      <top/>
      <bottom/>
      <diagonal/>
    </border>
    <border>
      <left style="thin">
        <color auto="1"/>
      </left>
      <right style="thin">
        <color auto="1"/>
      </right>
      <top/>
      <bottom/>
      <diagonal/>
    </border>
    <border>
      <left/>
      <right style="thin">
        <color auto="1"/>
      </right>
      <top style="medium">
        <color auto="1"/>
      </top>
      <bottom style="thin">
        <color auto="1"/>
      </bottom>
      <diagonal/>
    </border>
    <border>
      <left/>
      <right/>
      <top/>
      <bottom style="medium">
        <color auto="1"/>
      </bottom>
      <diagonal/>
    </border>
    <border>
      <left/>
      <right style="medium">
        <color auto="1"/>
      </right>
      <top style="thin">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diagonal/>
    </border>
    <border>
      <left/>
      <right style="medium">
        <color auto="1"/>
      </right>
      <top style="thin">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bottom style="medium">
        <color indexed="8"/>
      </bottom>
      <diagonal/>
    </border>
    <border>
      <left/>
      <right/>
      <top/>
      <bottom style="medium">
        <color indexed="8"/>
      </bottom>
      <diagonal/>
    </border>
    <border>
      <left style="medium">
        <color indexed="64"/>
      </left>
      <right/>
      <top style="medium">
        <color auto="1"/>
      </top>
      <bottom style="thin">
        <color auto="1"/>
      </bottom>
      <diagonal/>
    </border>
    <border>
      <left style="thin">
        <color auto="1"/>
      </left>
      <right style="medium">
        <color indexed="64"/>
      </right>
      <top style="medium">
        <color auto="1"/>
      </top>
      <bottom style="thin">
        <color auto="1"/>
      </bottom>
      <diagonal/>
    </border>
    <border>
      <left style="medium">
        <color indexed="64"/>
      </left>
      <right style="thin">
        <color indexed="64"/>
      </right>
      <top style="medium">
        <color indexed="64"/>
      </top>
      <bottom style="medium">
        <color indexed="64"/>
      </bottom>
      <diagonal/>
    </border>
    <border>
      <left style="medium">
        <color indexed="9"/>
      </left>
      <right/>
      <top style="medium">
        <color indexed="9"/>
      </top>
      <bottom style="medium">
        <color indexed="9"/>
      </bottom>
      <diagonal/>
    </border>
    <border>
      <left/>
      <right/>
      <top style="medium">
        <color indexed="9"/>
      </top>
      <bottom style="medium">
        <color indexed="9"/>
      </bottom>
      <diagonal/>
    </border>
    <border>
      <left/>
      <right style="medium">
        <color indexed="9"/>
      </right>
      <top style="medium">
        <color indexed="9"/>
      </top>
      <bottom style="medium">
        <color indexed="9"/>
      </bottom>
      <diagonal/>
    </border>
    <border>
      <left style="medium">
        <color indexed="9"/>
      </left>
      <right style="medium">
        <color indexed="9"/>
      </right>
      <top style="medium">
        <color auto="1"/>
      </top>
      <bottom style="medium">
        <color auto="1"/>
      </bottom>
      <diagonal/>
    </border>
    <border>
      <left style="medium">
        <color indexed="9"/>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style="medium">
        <color auto="1"/>
      </bottom>
      <diagonal/>
    </border>
  </borders>
  <cellStyleXfs count="93">
    <xf numFmtId="0" fontId="0" fillId="0" borderId="0"/>
    <xf numFmtId="44" fontId="1" fillId="0" borderId="0" applyFont="0" applyFill="0" applyBorder="0" applyAlignment="0" applyProtection="0"/>
    <xf numFmtId="0" fontId="1" fillId="0" borderId="0"/>
    <xf numFmtId="9" fontId="1" fillId="0" borderId="0" applyFon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3" fillId="0" borderId="0" applyNumberFormat="0" applyFill="0" applyBorder="0" applyProtection="0"/>
  </cellStyleXfs>
  <cellXfs count="348">
    <xf numFmtId="0" fontId="0" fillId="0" borderId="0" xfId="0"/>
    <xf numFmtId="49" fontId="1" fillId="0" borderId="0" xfId="2" applyNumberFormat="1" applyProtection="1"/>
    <xf numFmtId="0" fontId="1" fillId="0" borderId="0" xfId="2" applyProtection="1"/>
    <xf numFmtId="0" fontId="1" fillId="0" borderId="0" xfId="2" applyAlignment="1">
      <alignment vertical="center" wrapText="1"/>
    </xf>
    <xf numFmtId="0" fontId="4" fillId="0" borderId="0" xfId="2" applyFont="1" applyFill="1" applyBorder="1" applyAlignment="1" applyProtection="1">
      <alignment horizontal="center" vertical="center"/>
    </xf>
    <xf numFmtId="0" fontId="1" fillId="0" borderId="0" xfId="2"/>
    <xf numFmtId="49" fontId="2" fillId="0" borderId="0" xfId="2" applyNumberFormat="1" applyFont="1"/>
    <xf numFmtId="49" fontId="1" fillId="0" borderId="0" xfId="2" applyNumberFormat="1"/>
    <xf numFmtId="0" fontId="1" fillId="0" borderId="0" xfId="2" applyFont="1"/>
    <xf numFmtId="0" fontId="14" fillId="0" borderId="0" xfId="2" applyFont="1" applyBorder="1" applyAlignment="1">
      <alignment horizontal="center" vertical="center" wrapText="1"/>
    </xf>
    <xf numFmtId="0" fontId="14" fillId="0" borderId="2" xfId="2" applyFont="1" applyBorder="1" applyAlignment="1">
      <alignment horizontal="center" vertical="center" wrapText="1"/>
    </xf>
    <xf numFmtId="0" fontId="1" fillId="0" borderId="0" xfId="2" applyFont="1" applyAlignment="1">
      <alignment horizontal="center" vertical="center" wrapText="1"/>
    </xf>
    <xf numFmtId="0" fontId="15" fillId="0" borderId="0" xfId="2" applyFont="1" applyBorder="1" applyAlignment="1">
      <alignment horizontal="center" vertical="center" wrapText="1"/>
    </xf>
    <xf numFmtId="0" fontId="6" fillId="0" borderId="0" xfId="2" applyFont="1"/>
    <xf numFmtId="0" fontId="1" fillId="0" borderId="0" xfId="2" applyAlignment="1">
      <alignment horizontal="center" vertical="center" wrapText="1"/>
    </xf>
    <xf numFmtId="0" fontId="1" fillId="0" borderId="0" xfId="2" applyFill="1" applyBorder="1"/>
    <xf numFmtId="0" fontId="16" fillId="2" borderId="3" xfId="2" applyFont="1" applyFill="1" applyBorder="1" applyAlignment="1">
      <alignment horizontal="left" vertical="center"/>
    </xf>
    <xf numFmtId="0" fontId="17" fillId="2" borderId="3" xfId="2" applyFont="1" applyFill="1" applyBorder="1" applyAlignment="1">
      <alignment horizontal="center" vertical="center"/>
    </xf>
    <xf numFmtId="0" fontId="17" fillId="2" borderId="2" xfId="2" applyFont="1" applyFill="1" applyBorder="1" applyAlignment="1">
      <alignment horizontal="center" vertical="center" wrapText="1"/>
    </xf>
    <xf numFmtId="0" fontId="19" fillId="0" borderId="4" xfId="2" applyFont="1" applyFill="1" applyBorder="1" applyAlignment="1">
      <alignment horizontal="center" vertical="center" wrapText="1"/>
    </xf>
    <xf numFmtId="49" fontId="19" fillId="0" borderId="4" xfId="2" applyNumberFormat="1" applyFont="1" applyFill="1" applyBorder="1" applyAlignment="1">
      <alignment horizontal="center" vertical="center" wrapText="1"/>
    </xf>
    <xf numFmtId="4" fontId="1" fillId="3" borderId="5" xfId="2" applyNumberFormat="1" applyFill="1" applyBorder="1" applyAlignment="1" applyProtection="1">
      <alignment horizontal="right" vertical="center"/>
      <protection locked="0"/>
    </xf>
    <xf numFmtId="0" fontId="3" fillId="0" borderId="7" xfId="2" applyFont="1" applyFill="1" applyBorder="1" applyAlignment="1">
      <alignment vertical="center"/>
    </xf>
    <xf numFmtId="4" fontId="3" fillId="0" borderId="10" xfId="2" applyNumberFormat="1" applyFont="1" applyBorder="1" applyAlignment="1">
      <alignment vertical="center"/>
    </xf>
    <xf numFmtId="0" fontId="2" fillId="0" borderId="11" xfId="2" applyFont="1" applyFill="1" applyBorder="1" applyAlignment="1">
      <alignment vertical="center"/>
    </xf>
    <xf numFmtId="0" fontId="2" fillId="0" borderId="12" xfId="2" applyFont="1" applyFill="1" applyBorder="1" applyAlignment="1">
      <alignment vertical="center"/>
    </xf>
    <xf numFmtId="0" fontId="2" fillId="0" borderId="14" xfId="2" applyFont="1" applyFill="1" applyBorder="1" applyAlignment="1">
      <alignment vertical="center"/>
    </xf>
    <xf numFmtId="0" fontId="2" fillId="0" borderId="15" xfId="2" applyFont="1" applyFill="1" applyBorder="1" applyAlignment="1">
      <alignment vertical="center"/>
    </xf>
    <xf numFmtId="0" fontId="2" fillId="0" borderId="16" xfId="2" applyFont="1" applyFill="1" applyBorder="1" applyAlignment="1">
      <alignment vertical="center"/>
    </xf>
    <xf numFmtId="0" fontId="2" fillId="0" borderId="17" xfId="2" applyFont="1" applyFill="1" applyBorder="1" applyAlignment="1">
      <alignment vertical="center"/>
    </xf>
    <xf numFmtId="0" fontId="3" fillId="0" borderId="0" xfId="2" applyFont="1" applyFill="1" applyBorder="1" applyAlignment="1">
      <alignment horizontal="right" vertical="center" wrapText="1"/>
    </xf>
    <xf numFmtId="0" fontId="5" fillId="0" borderId="19" xfId="2" applyFont="1" applyFill="1" applyBorder="1" applyAlignment="1">
      <alignment horizontal="center" vertical="center"/>
    </xf>
    <xf numFmtId="10" fontId="5" fillId="0" borderId="20" xfId="3" applyNumberFormat="1" applyFont="1" applyFill="1" applyBorder="1" applyAlignment="1">
      <alignment vertical="center"/>
    </xf>
    <xf numFmtId="8" fontId="22" fillId="0" borderId="0" xfId="2" applyNumberFormat="1" applyFont="1" applyFill="1" applyBorder="1"/>
    <xf numFmtId="0" fontId="5" fillId="0" borderId="0" xfId="2" applyFont="1" applyFill="1" applyBorder="1" applyAlignment="1">
      <alignment horizontal="center" vertical="center"/>
    </xf>
    <xf numFmtId="0" fontId="5" fillId="0" borderId="0" xfId="3" applyNumberFormat="1" applyFont="1" applyFill="1" applyBorder="1" applyAlignment="1">
      <alignment vertical="center"/>
    </xf>
    <xf numFmtId="9" fontId="3" fillId="0" borderId="0" xfId="3" applyFont="1" applyFill="1" applyBorder="1"/>
    <xf numFmtId="0" fontId="3" fillId="0" borderId="21" xfId="2" applyFont="1" applyFill="1" applyBorder="1" applyAlignment="1" applyProtection="1">
      <alignment horizontal="center" vertical="center" wrapText="1"/>
    </xf>
    <xf numFmtId="0" fontId="3" fillId="0" borderId="22" xfId="2" applyFont="1" applyFill="1" applyBorder="1" applyAlignment="1" applyProtection="1">
      <alignment horizontal="center" vertical="center" wrapText="1"/>
    </xf>
    <xf numFmtId="0" fontId="11" fillId="3" borderId="4" xfId="2" applyFont="1" applyFill="1" applyBorder="1" applyAlignment="1" applyProtection="1">
      <alignment vertical="center" wrapText="1"/>
      <protection locked="0"/>
    </xf>
    <xf numFmtId="4" fontId="11" fillId="3" borderId="4" xfId="2" applyNumberFormat="1" applyFont="1" applyFill="1" applyBorder="1" applyAlignment="1" applyProtection="1">
      <alignment vertical="center" wrapText="1"/>
      <protection locked="0"/>
    </xf>
    <xf numFmtId="0" fontId="11" fillId="0" borderId="0" xfId="2" applyFont="1"/>
    <xf numFmtId="0" fontId="23" fillId="0" borderId="0" xfId="2" applyFont="1"/>
    <xf numFmtId="0" fontId="11" fillId="3" borderId="7" xfId="2" applyFont="1" applyFill="1" applyBorder="1" applyAlignment="1" applyProtection="1">
      <alignment vertical="center" wrapText="1"/>
      <protection locked="0"/>
    </xf>
    <xf numFmtId="4" fontId="11" fillId="3" borderId="7" xfId="2" applyNumberFormat="1" applyFont="1" applyFill="1" applyBorder="1" applyAlignment="1" applyProtection="1">
      <alignment vertical="center" wrapText="1"/>
      <protection locked="0"/>
    </xf>
    <xf numFmtId="0" fontId="11" fillId="3" borderId="23" xfId="2" applyFont="1" applyFill="1" applyBorder="1" applyAlignment="1" applyProtection="1">
      <alignment vertical="center" wrapText="1"/>
      <protection locked="0"/>
    </xf>
    <xf numFmtId="0" fontId="11" fillId="3" borderId="24" xfId="2" applyFont="1" applyFill="1" applyBorder="1" applyAlignment="1" applyProtection="1">
      <alignment vertical="center" wrapText="1"/>
      <protection locked="0"/>
    </xf>
    <xf numFmtId="4" fontId="11" fillId="3" borderId="24" xfId="2" applyNumberFormat="1" applyFont="1" applyFill="1" applyBorder="1" applyAlignment="1" applyProtection="1">
      <alignment vertical="center" wrapText="1"/>
      <protection locked="0"/>
    </xf>
    <xf numFmtId="0" fontId="11" fillId="3" borderId="25" xfId="2" applyFont="1" applyFill="1" applyBorder="1" applyAlignment="1" applyProtection="1">
      <alignment vertical="center" wrapText="1"/>
      <protection locked="0"/>
    </xf>
    <xf numFmtId="0" fontId="25" fillId="0" borderId="0" xfId="2" applyFont="1" applyBorder="1" applyAlignment="1" applyProtection="1">
      <alignment horizontal="centerContinuous" vertical="center" wrapText="1"/>
    </xf>
    <xf numFmtId="0" fontId="15" fillId="0" borderId="0" xfId="2" applyFont="1" applyBorder="1" applyAlignment="1" applyProtection="1">
      <alignment horizontal="centerContinuous" vertical="center" wrapText="1"/>
    </xf>
    <xf numFmtId="0" fontId="1" fillId="0" borderId="0" xfId="2" applyAlignment="1" applyProtection="1">
      <alignment horizontal="center" vertical="center" wrapText="1"/>
    </xf>
    <xf numFmtId="0" fontId="15" fillId="0" borderId="0" xfId="2" applyFont="1" applyBorder="1" applyAlignment="1" applyProtection="1">
      <alignment horizontal="center" vertical="center" wrapText="1"/>
    </xf>
    <xf numFmtId="0" fontId="6" fillId="0" borderId="0" xfId="2" applyFont="1" applyProtection="1"/>
    <xf numFmtId="0" fontId="1" fillId="0" borderId="0" xfId="2" applyFill="1" applyBorder="1" applyProtection="1"/>
    <xf numFmtId="4" fontId="3" fillId="0" borderId="8" xfId="2" applyNumberFormat="1" applyFont="1" applyFill="1" applyBorder="1" applyAlignment="1" applyProtection="1">
      <alignment vertical="center"/>
    </xf>
    <xf numFmtId="0" fontId="1" fillId="0" borderId="0" xfId="2" applyAlignment="1">
      <alignment vertical="center"/>
    </xf>
    <xf numFmtId="0" fontId="3" fillId="0" borderId="0" xfId="2" applyFont="1" applyFill="1" applyBorder="1" applyAlignment="1">
      <alignment vertical="center"/>
    </xf>
    <xf numFmtId="0" fontId="3" fillId="0" borderId="0" xfId="2" applyFont="1" applyBorder="1" applyAlignment="1">
      <alignment vertical="center"/>
    </xf>
    <xf numFmtId="0" fontId="1" fillId="0" borderId="29" xfId="2" applyFont="1" applyBorder="1" applyAlignment="1">
      <alignment horizontal="left" vertical="center" wrapText="1"/>
    </xf>
    <xf numFmtId="4" fontId="1" fillId="3" borderId="26" xfId="2" applyNumberFormat="1" applyFill="1" applyBorder="1" applyAlignment="1" applyProtection="1">
      <alignment vertical="center"/>
      <protection locked="0"/>
    </xf>
    <xf numFmtId="4" fontId="5" fillId="0" borderId="31" xfId="2" applyNumberFormat="1" applyFont="1" applyBorder="1" applyAlignment="1">
      <alignment vertical="center"/>
    </xf>
    <xf numFmtId="0" fontId="1" fillId="0" borderId="11" xfId="2" applyFont="1" applyBorder="1" applyAlignment="1">
      <alignment horizontal="left" vertical="center" wrapText="1"/>
    </xf>
    <xf numFmtId="0" fontId="1" fillId="0" borderId="14" xfId="2" applyFont="1" applyBorder="1" applyAlignment="1">
      <alignment horizontal="left" vertical="center" wrapText="1"/>
    </xf>
    <xf numFmtId="4" fontId="1" fillId="3" borderId="24" xfId="2" applyNumberFormat="1" applyFill="1" applyBorder="1" applyAlignment="1" applyProtection="1">
      <alignment vertical="center"/>
      <protection locked="0"/>
    </xf>
    <xf numFmtId="0" fontId="1" fillId="0" borderId="16" xfId="2" applyFont="1" applyBorder="1" applyAlignment="1">
      <alignment horizontal="left" vertical="center" wrapText="1"/>
    </xf>
    <xf numFmtId="4" fontId="5" fillId="0" borderId="0" xfId="2" applyNumberFormat="1" applyFont="1" applyFill="1" applyBorder="1" applyAlignment="1">
      <alignment vertical="center"/>
    </xf>
    <xf numFmtId="0" fontId="17" fillId="0" borderId="0" xfId="2" applyFont="1" applyFill="1" applyBorder="1" applyAlignment="1">
      <alignment horizontal="left" vertical="center" wrapText="1"/>
    </xf>
    <xf numFmtId="0" fontId="17" fillId="0" borderId="0" xfId="2" applyFont="1" applyFill="1" applyBorder="1" applyAlignment="1">
      <alignment vertical="center"/>
    </xf>
    <xf numFmtId="0" fontId="1" fillId="0" borderId="0" xfId="2" applyFill="1" applyBorder="1" applyAlignment="1">
      <alignment vertical="center"/>
    </xf>
    <xf numFmtId="0" fontId="1" fillId="0" borderId="0" xfId="2" applyAlignment="1">
      <alignment horizontal="center" vertical="center"/>
    </xf>
    <xf numFmtId="4" fontId="1" fillId="0" borderId="30" xfId="2" applyNumberFormat="1" applyBorder="1" applyAlignment="1">
      <alignment vertical="center"/>
    </xf>
    <xf numFmtId="4" fontId="1" fillId="0" borderId="5" xfId="2" applyNumberFormat="1" applyBorder="1" applyAlignment="1">
      <alignment vertical="center"/>
    </xf>
    <xf numFmtId="4" fontId="1" fillId="0" borderId="32" xfId="2" applyNumberFormat="1" applyBorder="1" applyAlignment="1">
      <alignment vertical="center"/>
    </xf>
    <xf numFmtId="4" fontId="1" fillId="0" borderId="7" xfId="2" applyNumberFormat="1" applyBorder="1" applyAlignment="1">
      <alignment vertical="center"/>
    </xf>
    <xf numFmtId="4" fontId="1" fillId="0" borderId="33" xfId="2" applyNumberFormat="1" applyBorder="1" applyAlignment="1">
      <alignment vertical="center"/>
    </xf>
    <xf numFmtId="4" fontId="1" fillId="0" borderId="24" xfId="2" applyNumberFormat="1" applyBorder="1" applyAlignment="1">
      <alignment vertical="center"/>
    </xf>
    <xf numFmtId="4" fontId="1" fillId="0" borderId="16" xfId="2" applyNumberFormat="1" applyBorder="1" applyAlignment="1">
      <alignment vertical="center"/>
    </xf>
    <xf numFmtId="4" fontId="1" fillId="0" borderId="9" xfId="2" applyNumberFormat="1" applyBorder="1" applyAlignment="1">
      <alignment vertical="center"/>
    </xf>
    <xf numFmtId="0" fontId="1" fillId="0" borderId="0" xfId="2" applyBorder="1" applyAlignment="1" applyProtection="1">
      <alignment vertical="center"/>
    </xf>
    <xf numFmtId="4" fontId="1" fillId="0" borderId="34" xfId="2" applyNumberFormat="1" applyBorder="1" applyAlignment="1">
      <alignment vertical="center"/>
    </xf>
    <xf numFmtId="4" fontId="1" fillId="3" borderId="35" xfId="2" applyNumberFormat="1" applyFont="1" applyFill="1" applyBorder="1" applyAlignment="1" applyProtection="1">
      <alignment vertical="center"/>
      <protection locked="0"/>
    </xf>
    <xf numFmtId="4" fontId="6" fillId="0" borderId="10" xfId="2" applyNumberFormat="1" applyFont="1" applyFill="1" applyBorder="1" applyAlignment="1">
      <alignment horizontal="right" vertical="center" wrapText="1"/>
    </xf>
    <xf numFmtId="4" fontId="9" fillId="5" borderId="6" xfId="2" applyNumberFormat="1" applyFont="1" applyFill="1" applyBorder="1"/>
    <xf numFmtId="4" fontId="9" fillId="5" borderId="36" xfId="2" applyNumberFormat="1" applyFont="1" applyFill="1" applyBorder="1"/>
    <xf numFmtId="4" fontId="6" fillId="0" borderId="8" xfId="2" applyNumberFormat="1" applyFont="1" applyFill="1" applyBorder="1" applyAlignment="1">
      <alignment horizontal="right" vertical="center" wrapText="1"/>
    </xf>
    <xf numFmtId="0" fontId="3" fillId="0" borderId="0" xfId="2" applyFont="1" applyFill="1" applyBorder="1"/>
    <xf numFmtId="0" fontId="3" fillId="0" borderId="0" xfId="2" applyFont="1" applyBorder="1"/>
    <xf numFmtId="0" fontId="3" fillId="0" borderId="0" xfId="2" applyFont="1" applyBorder="1" applyProtection="1"/>
    <xf numFmtId="0" fontId="3" fillId="0" borderId="0" xfId="2" applyFont="1" applyFill="1" applyBorder="1" applyProtection="1"/>
    <xf numFmtId="0" fontId="5" fillId="0" borderId="0" xfId="2" applyFont="1" applyFill="1" applyBorder="1" applyAlignment="1">
      <alignment vertical="center"/>
    </xf>
    <xf numFmtId="0" fontId="2" fillId="0" borderId="0" xfId="2" applyFont="1" applyAlignment="1">
      <alignment vertical="center"/>
    </xf>
    <xf numFmtId="4" fontId="1" fillId="0" borderId="0" xfId="2" applyNumberFormat="1" applyFill="1" applyBorder="1" applyAlignment="1">
      <alignment vertical="center"/>
    </xf>
    <xf numFmtId="0" fontId="7" fillId="0" borderId="0" xfId="2" applyFont="1" applyAlignment="1">
      <alignment vertical="center" wrapText="1"/>
    </xf>
    <xf numFmtId="0" fontId="1" fillId="0" borderId="0" xfId="2" applyFill="1" applyBorder="1" applyAlignment="1">
      <alignment vertical="center" wrapText="1"/>
    </xf>
    <xf numFmtId="0" fontId="3" fillId="0" borderId="0" xfId="0" applyFont="1"/>
    <xf numFmtId="4" fontId="1" fillId="0" borderId="6" xfId="1" applyNumberFormat="1" applyFill="1" applyBorder="1" applyAlignment="1" applyProtection="1">
      <alignment horizontal="right" vertical="center"/>
    </xf>
    <xf numFmtId="4" fontId="1" fillId="0" borderId="8" xfId="1" applyNumberFormat="1" applyFill="1" applyBorder="1" applyAlignment="1" applyProtection="1">
      <alignment horizontal="right" vertical="center"/>
    </xf>
    <xf numFmtId="4" fontId="1" fillId="0" borderId="6" xfId="2" applyNumberFormat="1" applyFill="1" applyBorder="1" applyAlignment="1" applyProtection="1">
      <alignment vertical="center"/>
    </xf>
    <xf numFmtId="4" fontId="1" fillId="0" borderId="8" xfId="2" applyNumberFormat="1" applyFill="1" applyBorder="1" applyAlignment="1" applyProtection="1">
      <alignment vertical="center"/>
    </xf>
    <xf numFmtId="4" fontId="3" fillId="0" borderId="7" xfId="2" applyNumberFormat="1" applyFont="1" applyFill="1" applyBorder="1" applyAlignment="1">
      <alignment horizontal="right" vertical="center"/>
    </xf>
    <xf numFmtId="4" fontId="0" fillId="3" borderId="5" xfId="1" applyNumberFormat="1" applyFont="1" applyFill="1" applyBorder="1" applyAlignment="1" applyProtection="1">
      <alignment horizontal="right" vertical="center"/>
      <protection locked="0"/>
    </xf>
    <xf numFmtId="4" fontId="1" fillId="3" borderId="7" xfId="2" applyNumberFormat="1" applyFill="1" applyBorder="1" applyAlignment="1" applyProtection="1">
      <alignment horizontal="right"/>
      <protection locked="0"/>
    </xf>
    <xf numFmtId="4" fontId="0" fillId="3" borderId="7" xfId="1" applyNumberFormat="1" applyFont="1" applyFill="1" applyBorder="1" applyAlignment="1" applyProtection="1">
      <alignment horizontal="right"/>
      <protection locked="0"/>
    </xf>
    <xf numFmtId="4" fontId="1" fillId="3" borderId="7" xfId="2" applyNumberFormat="1" applyFill="1" applyBorder="1" applyAlignment="1" applyProtection="1">
      <alignment horizontal="right" vertical="center"/>
      <protection locked="0"/>
    </xf>
    <xf numFmtId="0" fontId="5" fillId="0" borderId="0" xfId="2" applyFont="1" applyBorder="1" applyAlignment="1">
      <alignment horizontal="center" vertical="center" wrapText="1"/>
    </xf>
    <xf numFmtId="0" fontId="5" fillId="0" borderId="46" xfId="2" applyFont="1" applyBorder="1" applyAlignment="1">
      <alignment horizontal="center" vertical="center" wrapText="1"/>
    </xf>
    <xf numFmtId="4" fontId="1" fillId="3" borderId="13" xfId="2" applyNumberFormat="1" applyFill="1" applyBorder="1" applyAlignment="1" applyProtection="1">
      <alignment horizontal="right"/>
      <protection locked="0"/>
    </xf>
    <xf numFmtId="4" fontId="1" fillId="3" borderId="37" xfId="2" applyNumberFormat="1" applyFill="1" applyBorder="1" applyAlignment="1" applyProtection="1">
      <alignment horizontal="right" vertical="center"/>
      <protection locked="0"/>
    </xf>
    <xf numFmtId="0" fontId="3" fillId="0" borderId="21" xfId="2" applyFont="1" applyFill="1" applyBorder="1" applyAlignment="1">
      <alignment vertical="center" wrapText="1"/>
    </xf>
    <xf numFmtId="4" fontId="1" fillId="3" borderId="13" xfId="2" applyNumberFormat="1" applyFill="1" applyBorder="1" applyAlignment="1" applyProtection="1">
      <alignment horizontal="right" vertical="center"/>
      <protection locked="0"/>
    </xf>
    <xf numFmtId="4" fontId="1" fillId="3" borderId="24" xfId="2" applyNumberFormat="1" applyFill="1" applyBorder="1" applyAlignment="1" applyProtection="1">
      <alignment horizontal="right" vertical="center"/>
      <protection locked="0"/>
    </xf>
    <xf numFmtId="4" fontId="9" fillId="5" borderId="8" xfId="2" applyNumberFormat="1" applyFont="1" applyFill="1" applyBorder="1"/>
    <xf numFmtId="4" fontId="0" fillId="6" borderId="7" xfId="1" applyNumberFormat="1" applyFont="1" applyFill="1" applyBorder="1" applyAlignment="1" applyProtection="1">
      <alignment horizontal="right"/>
      <protection locked="0"/>
    </xf>
    <xf numFmtId="4" fontId="9" fillId="6" borderId="6" xfId="2" applyNumberFormat="1" applyFont="1" applyFill="1" applyBorder="1"/>
    <xf numFmtId="0" fontId="1" fillId="8" borderId="7" xfId="2" applyFill="1" applyBorder="1" applyAlignment="1" applyProtection="1">
      <alignment wrapText="1"/>
    </xf>
    <xf numFmtId="0" fontId="1" fillId="8" borderId="7" xfId="2" applyFill="1" applyBorder="1" applyProtection="1"/>
    <xf numFmtId="0" fontId="1" fillId="9" borderId="7" xfId="2" applyFill="1" applyBorder="1" applyProtection="1"/>
    <xf numFmtId="0" fontId="1" fillId="9" borderId="24" xfId="2" applyFont="1" applyFill="1" applyBorder="1" applyAlignment="1">
      <alignment vertical="top" wrapText="1"/>
    </xf>
    <xf numFmtId="0" fontId="3" fillId="0" borderId="24" xfId="2" applyFont="1" applyBorder="1" applyAlignment="1">
      <alignment vertical="center"/>
    </xf>
    <xf numFmtId="4" fontId="3" fillId="0" borderId="24" xfId="2" applyNumberFormat="1" applyFont="1" applyBorder="1" applyAlignment="1">
      <alignment vertical="center"/>
    </xf>
    <xf numFmtId="0" fontId="2" fillId="0" borderId="48" xfId="2" applyFont="1" applyFill="1" applyBorder="1" applyAlignment="1">
      <alignment vertical="center"/>
    </xf>
    <xf numFmtId="0" fontId="2" fillId="0" borderId="49" xfId="2" applyFont="1" applyFill="1" applyBorder="1" applyAlignment="1">
      <alignment vertical="center"/>
    </xf>
    <xf numFmtId="0" fontId="2" fillId="0" borderId="47" xfId="2" applyFont="1" applyFill="1" applyBorder="1" applyAlignment="1">
      <alignment vertical="center"/>
    </xf>
    <xf numFmtId="0" fontId="2" fillId="0" borderId="50" xfId="2" applyFont="1" applyFill="1" applyBorder="1" applyAlignment="1">
      <alignment vertical="center"/>
    </xf>
    <xf numFmtId="0" fontId="2" fillId="0" borderId="51" xfId="2" applyFont="1" applyFill="1" applyBorder="1" applyAlignment="1">
      <alignment vertical="center"/>
    </xf>
    <xf numFmtId="4" fontId="1" fillId="3" borderId="28" xfId="2" applyNumberFormat="1" applyFill="1" applyBorder="1" applyAlignment="1" applyProtection="1">
      <alignment vertical="center"/>
      <protection locked="0"/>
    </xf>
    <xf numFmtId="4" fontId="1" fillId="3" borderId="38" xfId="2" applyNumberFormat="1" applyFill="1" applyBorder="1" applyAlignment="1" applyProtection="1">
      <alignment vertical="center"/>
      <protection locked="0"/>
    </xf>
    <xf numFmtId="4" fontId="5" fillId="0" borderId="0" xfId="2" applyNumberFormat="1" applyFont="1" applyBorder="1" applyAlignment="1">
      <alignment vertical="center"/>
    </xf>
    <xf numFmtId="0" fontId="1" fillId="0" borderId="0" xfId="2" applyFont="1" applyBorder="1" applyAlignment="1">
      <alignment horizontal="left" vertical="center"/>
    </xf>
    <xf numFmtId="0" fontId="1" fillId="0" borderId="0" xfId="2" applyFill="1"/>
    <xf numFmtId="0" fontId="1" fillId="0" borderId="0" xfId="0" applyFont="1" applyFill="1" applyBorder="1" applyAlignment="1" applyProtection="1">
      <alignment horizontal="center" vertical="center" wrapText="1"/>
      <protection locked="0"/>
    </xf>
    <xf numFmtId="0" fontId="3" fillId="0" borderId="0" xfId="2" applyFont="1" applyBorder="1" applyAlignment="1" applyProtection="1">
      <alignment horizontal="left" vertical="center" wrapText="1"/>
    </xf>
    <xf numFmtId="4" fontId="3" fillId="0" borderId="0" xfId="2" applyNumberFormat="1" applyFont="1" applyFill="1" applyBorder="1" applyAlignment="1" applyProtection="1">
      <alignment vertical="center"/>
    </xf>
    <xf numFmtId="0" fontId="41" fillId="0" borderId="0" xfId="2" applyFont="1" applyFill="1" applyBorder="1"/>
    <xf numFmtId="0" fontId="42" fillId="0" borderId="0" xfId="2" applyFont="1" applyFill="1" applyBorder="1"/>
    <xf numFmtId="0" fontId="43" fillId="0" borderId="0" xfId="2" applyFont="1" applyFill="1" applyBorder="1"/>
    <xf numFmtId="0" fontId="40" fillId="0" borderId="0" xfId="2" applyFont="1" applyFill="1" applyBorder="1"/>
    <xf numFmtId="0" fontId="11" fillId="3" borderId="58" xfId="2" applyFont="1" applyFill="1" applyBorder="1" applyAlignment="1" applyProtection="1">
      <alignment vertical="center" wrapText="1"/>
      <protection locked="0"/>
    </xf>
    <xf numFmtId="14" fontId="5" fillId="0" borderId="0" xfId="2" applyNumberFormat="1" applyFont="1" applyBorder="1" applyAlignment="1">
      <alignment horizontal="center" vertical="center" wrapText="1"/>
    </xf>
    <xf numFmtId="14" fontId="1" fillId="3" borderId="5" xfId="2" applyNumberFormat="1" applyFill="1" applyBorder="1" applyAlignment="1" applyProtection="1">
      <alignment vertical="center"/>
      <protection locked="0"/>
    </xf>
    <xf numFmtId="14" fontId="5" fillId="0" borderId="0" xfId="2" applyNumberFormat="1" applyFont="1" applyFill="1" applyBorder="1" applyAlignment="1">
      <alignment vertical="center"/>
    </xf>
    <xf numFmtId="14" fontId="1" fillId="0" borderId="0" xfId="2" applyNumberFormat="1" applyFill="1" applyBorder="1" applyAlignment="1">
      <alignment vertical="center"/>
    </xf>
    <xf numFmtId="14" fontId="1" fillId="0" borderId="0" xfId="2" applyNumberFormat="1" applyAlignment="1">
      <alignment vertical="center"/>
    </xf>
    <xf numFmtId="14" fontId="1" fillId="6" borderId="5" xfId="2" applyNumberFormat="1" applyFill="1" applyBorder="1" applyAlignment="1" applyProtection="1">
      <alignment vertical="center"/>
      <protection locked="0"/>
    </xf>
    <xf numFmtId="0" fontId="5" fillId="0" borderId="0" xfId="2" applyNumberFormat="1" applyFont="1" applyBorder="1" applyAlignment="1">
      <alignment horizontal="center" vertical="center" wrapText="1"/>
    </xf>
    <xf numFmtId="0" fontId="1" fillId="3" borderId="26" xfId="2" applyNumberFormat="1" applyFill="1" applyBorder="1" applyAlignment="1" applyProtection="1">
      <alignment vertical="center"/>
      <protection locked="0"/>
    </xf>
    <xf numFmtId="0" fontId="1" fillId="6" borderId="26" xfId="2" applyNumberFormat="1" applyFill="1" applyBorder="1" applyAlignment="1" applyProtection="1">
      <alignment vertical="center"/>
      <protection locked="0"/>
    </xf>
    <xf numFmtId="0" fontId="5" fillId="0" borderId="0" xfId="2" applyNumberFormat="1" applyFont="1" applyFill="1" applyBorder="1" applyAlignment="1">
      <alignment vertical="center"/>
    </xf>
    <xf numFmtId="0" fontId="1" fillId="0" borderId="0" xfId="2" applyNumberFormat="1" applyFill="1" applyBorder="1" applyAlignment="1">
      <alignment vertical="center"/>
    </xf>
    <xf numFmtId="0" fontId="1" fillId="0" borderId="0" xfId="2" applyNumberFormat="1" applyAlignment="1">
      <alignment vertical="center"/>
    </xf>
    <xf numFmtId="0" fontId="3" fillId="0" borderId="0" xfId="2" applyFont="1" applyBorder="1" applyAlignment="1">
      <alignment vertical="center" wrapText="1"/>
    </xf>
    <xf numFmtId="0" fontId="5" fillId="0" borderId="0" xfId="2" applyFont="1" applyBorder="1" applyAlignment="1">
      <alignment vertical="center" wrapText="1"/>
    </xf>
    <xf numFmtId="0" fontId="3" fillId="0" borderId="59" xfId="2" applyFont="1" applyFill="1" applyBorder="1" applyAlignment="1">
      <alignment horizontal="center" vertical="center" wrapText="1"/>
    </xf>
    <xf numFmtId="0" fontId="3" fillId="0" borderId="46" xfId="2" applyFont="1" applyBorder="1" applyAlignment="1">
      <alignment vertical="center" wrapText="1"/>
    </xf>
    <xf numFmtId="0" fontId="5" fillId="0" borderId="0" xfId="2" applyFont="1" applyBorder="1" applyAlignment="1">
      <alignment horizontal="left" vertical="center" wrapText="1"/>
    </xf>
    <xf numFmtId="0" fontId="5" fillId="0" borderId="0" xfId="2" applyFont="1" applyFill="1" applyBorder="1" applyAlignment="1">
      <alignment vertical="center" wrapText="1"/>
    </xf>
    <xf numFmtId="0" fontId="44" fillId="0" borderId="0" xfId="2" applyFont="1" applyBorder="1" applyAlignment="1">
      <alignment vertical="center" wrapText="1"/>
    </xf>
    <xf numFmtId="0" fontId="5" fillId="0" borderId="46" xfId="2" applyNumberFormat="1" applyFont="1" applyBorder="1" applyAlignment="1">
      <alignment horizontal="center" vertical="center" wrapText="1"/>
    </xf>
    <xf numFmtId="49" fontId="46" fillId="16" borderId="0" xfId="2" applyNumberFormat="1" applyFont="1" applyFill="1" applyBorder="1" applyAlignment="1" applyProtection="1">
      <alignment horizontal="left" vertical="center"/>
    </xf>
    <xf numFmtId="0" fontId="6" fillId="16" borderId="0" xfId="2" applyFont="1" applyFill="1" applyBorder="1" applyAlignment="1" applyProtection="1">
      <alignment horizontal="left" vertical="center"/>
    </xf>
    <xf numFmtId="0" fontId="10" fillId="16" borderId="0" xfId="2" applyFont="1" applyFill="1" applyBorder="1" applyAlignment="1" applyProtection="1">
      <alignment vertical="top" wrapText="1"/>
    </xf>
    <xf numFmtId="0" fontId="27" fillId="16" borderId="0" xfId="2" applyFont="1" applyFill="1" applyBorder="1" applyAlignment="1" applyProtection="1">
      <alignment vertical="center"/>
    </xf>
    <xf numFmtId="0" fontId="10" fillId="16" borderId="0" xfId="2" applyFont="1" applyFill="1" applyBorder="1" applyAlignment="1" applyProtection="1">
      <alignment vertical="center" wrapText="1"/>
    </xf>
    <xf numFmtId="49" fontId="1" fillId="16" borderId="0" xfId="2" applyNumberFormat="1" applyFont="1" applyFill="1" applyBorder="1" applyAlignment="1" applyProtection="1">
      <alignment vertical="top"/>
    </xf>
    <xf numFmtId="49" fontId="11" fillId="16" borderId="0" xfId="2" applyNumberFormat="1" applyFont="1" applyFill="1" applyBorder="1" applyAlignment="1" applyProtection="1">
      <alignment vertical="top" wrapText="1"/>
    </xf>
    <xf numFmtId="0" fontId="47" fillId="16" borderId="0" xfId="2" applyFont="1" applyFill="1" applyBorder="1" applyAlignment="1" applyProtection="1">
      <alignment vertical="top"/>
    </xf>
    <xf numFmtId="0" fontId="48" fillId="16" borderId="0" xfId="2" applyFont="1" applyFill="1" applyBorder="1" applyAlignment="1" applyProtection="1">
      <alignment vertical="top"/>
    </xf>
    <xf numFmtId="0" fontId="12" fillId="16" borderId="0" xfId="2" applyFont="1" applyFill="1" applyBorder="1" applyAlignment="1" applyProtection="1">
      <alignment vertical="top"/>
    </xf>
    <xf numFmtId="49" fontId="8" fillId="16" borderId="0" xfId="2" applyNumberFormat="1" applyFont="1" applyFill="1" applyBorder="1" applyAlignment="1" applyProtection="1">
      <alignment horizontal="left" vertical="center" wrapText="1"/>
    </xf>
    <xf numFmtId="0" fontId="8" fillId="16" borderId="0" xfId="2" applyFont="1" applyFill="1" applyBorder="1" applyAlignment="1" applyProtection="1">
      <alignment horizontal="left" vertical="center" wrapText="1"/>
    </xf>
    <xf numFmtId="0" fontId="49" fillId="16" borderId="0" xfId="2" applyFont="1" applyFill="1" applyBorder="1" applyAlignment="1" applyProtection="1">
      <alignment horizontal="left" vertical="center" wrapText="1"/>
    </xf>
    <xf numFmtId="0" fontId="1" fillId="16" borderId="0" xfId="2" applyFill="1" applyBorder="1" applyAlignment="1" applyProtection="1">
      <alignment vertical="center"/>
    </xf>
    <xf numFmtId="0" fontId="49" fillId="16" borderId="0" xfId="2" applyFont="1" applyFill="1" applyBorder="1" applyAlignment="1" applyProtection="1">
      <alignment vertical="center"/>
    </xf>
    <xf numFmtId="0" fontId="46" fillId="16" borderId="0" xfId="2" applyFont="1" applyFill="1" applyBorder="1" applyAlignment="1" applyProtection="1">
      <alignment horizontal="left" vertical="center" wrapText="1"/>
    </xf>
    <xf numFmtId="0" fontId="46" fillId="16" borderId="0" xfId="2" applyFont="1" applyFill="1" applyBorder="1" applyAlignment="1" applyProtection="1">
      <alignment vertical="center"/>
    </xf>
    <xf numFmtId="0" fontId="49" fillId="16" borderId="0" xfId="2" applyFont="1" applyFill="1" applyBorder="1" applyAlignment="1" applyProtection="1">
      <alignment vertical="top" wrapText="1"/>
    </xf>
    <xf numFmtId="49" fontId="1" fillId="0" borderId="0" xfId="2" applyNumberFormat="1" applyBorder="1" applyAlignment="1" applyProtection="1"/>
    <xf numFmtId="0" fontId="4" fillId="0" borderId="0" xfId="2" applyFont="1" applyFill="1" applyBorder="1" applyAlignment="1" applyProtection="1">
      <alignment horizontal="center" vertical="center" wrapText="1"/>
    </xf>
    <xf numFmtId="0" fontId="5" fillId="16" borderId="0" xfId="2" applyFont="1" applyFill="1" applyBorder="1" applyAlignment="1" applyProtection="1">
      <alignment vertical="center"/>
    </xf>
    <xf numFmtId="0" fontId="2" fillId="16" borderId="0" xfId="2" applyFont="1" applyFill="1" applyBorder="1" applyAlignment="1" applyProtection="1">
      <alignment vertical="top"/>
    </xf>
    <xf numFmtId="49" fontId="2" fillId="16" borderId="0" xfId="2" applyNumberFormat="1" applyFont="1" applyFill="1" applyBorder="1" applyAlignment="1" applyProtection="1">
      <alignment vertical="top" wrapText="1"/>
    </xf>
    <xf numFmtId="0" fontId="5" fillId="16" borderId="0" xfId="2" applyFont="1" applyFill="1" applyBorder="1" applyAlignment="1" applyProtection="1">
      <alignment vertical="top"/>
    </xf>
    <xf numFmtId="0" fontId="1" fillId="18" borderId="0" xfId="2" applyFill="1" applyBorder="1"/>
    <xf numFmtId="0" fontId="1" fillId="0" borderId="0" xfId="2" applyBorder="1" applyAlignment="1">
      <alignment vertical="center" wrapText="1"/>
    </xf>
    <xf numFmtId="0" fontId="9" fillId="16" borderId="0" xfId="2" applyFont="1" applyFill="1" applyBorder="1" applyAlignment="1" applyProtection="1">
      <alignment vertical="center"/>
    </xf>
    <xf numFmtId="0" fontId="1" fillId="18" borderId="0" xfId="2" applyFill="1" applyBorder="1" applyAlignment="1">
      <alignment vertical="center" wrapText="1"/>
    </xf>
    <xf numFmtId="49" fontId="54" fillId="16" borderId="0" xfId="2" applyNumberFormat="1" applyFont="1" applyFill="1" applyBorder="1" applyAlignment="1" applyProtection="1">
      <alignment horizontal="left" vertical="center"/>
    </xf>
    <xf numFmtId="0" fontId="54" fillId="16" borderId="0" xfId="2" applyFont="1" applyFill="1" applyBorder="1" applyAlignment="1" applyProtection="1">
      <alignment vertical="center"/>
    </xf>
    <xf numFmtId="0" fontId="54" fillId="16" borderId="0" xfId="2" applyFont="1" applyFill="1" applyBorder="1" applyAlignment="1" applyProtection="1">
      <alignment horizontal="left" vertical="center" wrapText="1"/>
    </xf>
    <xf numFmtId="49" fontId="61" fillId="16" borderId="0" xfId="2" applyNumberFormat="1" applyFont="1" applyFill="1" applyBorder="1" applyAlignment="1" applyProtection="1">
      <alignment vertical="center"/>
    </xf>
    <xf numFmtId="49" fontId="61" fillId="16" borderId="0" xfId="2" applyNumberFormat="1" applyFont="1" applyFill="1" applyBorder="1" applyAlignment="1" applyProtection="1">
      <alignment horizontal="left" vertical="center"/>
    </xf>
    <xf numFmtId="0" fontId="11" fillId="0" borderId="0" xfId="2" applyFont="1" applyBorder="1"/>
    <xf numFmtId="0" fontId="1" fillId="16" borderId="0" xfId="2" applyFont="1" applyFill="1" applyBorder="1" applyAlignment="1" applyProtection="1">
      <alignment horizontal="left" vertical="center" wrapText="1"/>
    </xf>
    <xf numFmtId="0" fontId="1" fillId="16" borderId="0" xfId="2" applyFont="1" applyFill="1" applyBorder="1" applyAlignment="1" applyProtection="1">
      <alignment vertical="top" wrapText="1"/>
    </xf>
    <xf numFmtId="0" fontId="11" fillId="3" borderId="11" xfId="2" applyFont="1" applyFill="1" applyBorder="1" applyAlignment="1" applyProtection="1">
      <alignment horizontal="center" vertical="center" wrapText="1"/>
      <protection locked="0"/>
    </xf>
    <xf numFmtId="0" fontId="11" fillId="3" borderId="13" xfId="2" applyFont="1" applyFill="1" applyBorder="1" applyAlignment="1" applyProtection="1">
      <alignment horizontal="center" vertical="center" wrapText="1"/>
      <protection locked="0"/>
    </xf>
    <xf numFmtId="0" fontId="5" fillId="0" borderId="0" xfId="2" applyFont="1" applyFill="1" applyBorder="1" applyAlignment="1">
      <alignment horizontal="left" vertical="center" wrapText="1"/>
    </xf>
    <xf numFmtId="0" fontId="17" fillId="2" borderId="63" xfId="2" applyFont="1" applyFill="1" applyBorder="1" applyAlignment="1">
      <alignment horizontal="center" vertical="center" wrapText="1"/>
    </xf>
    <xf numFmtId="0" fontId="18" fillId="2" borderId="64" xfId="2" applyFont="1" applyFill="1" applyBorder="1" applyAlignment="1">
      <alignment horizontal="center" vertical="center" wrapText="1"/>
    </xf>
    <xf numFmtId="0" fontId="5" fillId="0" borderId="65" xfId="2" applyFont="1" applyFill="1" applyBorder="1" applyAlignment="1">
      <alignment vertical="center"/>
    </xf>
    <xf numFmtId="4" fontId="5" fillId="0" borderId="66" xfId="2" applyNumberFormat="1" applyFont="1" applyFill="1" applyBorder="1" applyAlignment="1">
      <alignment horizontal="right" vertical="center" wrapText="1"/>
    </xf>
    <xf numFmtId="4" fontId="21" fillId="0" borderId="66" xfId="2" applyNumberFormat="1" applyFont="1" applyFill="1" applyBorder="1" applyAlignment="1">
      <alignment horizontal="right" vertical="center" wrapText="1"/>
    </xf>
    <xf numFmtId="0" fontId="2" fillId="0" borderId="57" xfId="2" applyFont="1" applyFill="1" applyBorder="1" applyAlignment="1">
      <alignment vertical="center"/>
    </xf>
    <xf numFmtId="0" fontId="5" fillId="0" borderId="67" xfId="2" applyFont="1" applyFill="1" applyBorder="1" applyAlignment="1">
      <alignment vertical="center"/>
    </xf>
    <xf numFmtId="0" fontId="2" fillId="0" borderId="68" xfId="2" applyFont="1" applyFill="1" applyBorder="1" applyAlignment="1">
      <alignment vertical="center"/>
    </xf>
    <xf numFmtId="0" fontId="2" fillId="0" borderId="69" xfId="2" applyFont="1" applyFill="1" applyBorder="1" applyAlignment="1">
      <alignment vertical="center"/>
    </xf>
    <xf numFmtId="4" fontId="5" fillId="0" borderId="70" xfId="2" applyNumberFormat="1" applyFont="1" applyBorder="1" applyAlignment="1">
      <alignment vertical="center"/>
    </xf>
    <xf numFmtId="4" fontId="21" fillId="0" borderId="70" xfId="2" applyNumberFormat="1" applyFont="1" applyFill="1" applyBorder="1" applyAlignment="1">
      <alignment vertical="center"/>
    </xf>
    <xf numFmtId="0" fontId="1" fillId="4" borderId="72" xfId="2" applyFill="1" applyBorder="1" applyProtection="1"/>
    <xf numFmtId="4" fontId="3" fillId="0" borderId="72" xfId="2" applyNumberFormat="1" applyFont="1" applyBorder="1" applyAlignment="1" applyProtection="1">
      <alignment vertical="center"/>
    </xf>
    <xf numFmtId="0" fontId="1" fillId="4" borderId="73" xfId="2" applyFill="1" applyBorder="1" applyProtection="1"/>
    <xf numFmtId="0" fontId="7" fillId="0" borderId="0" xfId="2" applyFont="1" applyBorder="1" applyAlignment="1" applyProtection="1">
      <alignment horizontal="centerContinuous" vertical="center"/>
    </xf>
    <xf numFmtId="0" fontId="3" fillId="0" borderId="77" xfId="2" applyFont="1" applyFill="1" applyBorder="1" applyAlignment="1">
      <alignment horizontal="left" vertical="center"/>
    </xf>
    <xf numFmtId="14" fontId="3" fillId="0" borderId="78" xfId="2" applyNumberFormat="1" applyFont="1" applyFill="1" applyBorder="1" applyAlignment="1">
      <alignment horizontal="center" vertical="center" wrapText="1"/>
    </xf>
    <xf numFmtId="0" fontId="3" fillId="7" borderId="78" xfId="2" applyNumberFormat="1" applyFont="1" applyFill="1" applyBorder="1" applyAlignment="1">
      <alignment horizontal="center" vertical="center" wrapText="1"/>
    </xf>
    <xf numFmtId="0" fontId="3" fillId="0" borderId="79" xfId="2" applyFont="1" applyFill="1" applyBorder="1" applyAlignment="1">
      <alignment horizontal="center" vertical="center" wrapText="1"/>
    </xf>
    <xf numFmtId="0" fontId="5" fillId="0" borderId="52" xfId="2" applyFont="1" applyFill="1" applyBorder="1" applyAlignment="1">
      <alignment horizontal="left" vertical="center" wrapText="1"/>
    </xf>
    <xf numFmtId="4" fontId="5" fillId="0" borderId="78" xfId="2" applyNumberFormat="1" applyFont="1" applyFill="1" applyBorder="1" applyAlignment="1">
      <alignment vertical="center"/>
    </xf>
    <xf numFmtId="14" fontId="5" fillId="6" borderId="78" xfId="2" applyNumberFormat="1" applyFont="1" applyFill="1" applyBorder="1" applyAlignment="1">
      <alignment vertical="center"/>
    </xf>
    <xf numFmtId="0" fontId="5" fillId="6" borderId="80" xfId="2" applyNumberFormat="1" applyFont="1" applyFill="1" applyBorder="1" applyAlignment="1">
      <alignment vertical="center"/>
    </xf>
    <xf numFmtId="4" fontId="5" fillId="0" borderId="79" xfId="2" applyNumberFormat="1" applyFont="1" applyBorder="1" applyAlignment="1">
      <alignment vertical="center"/>
    </xf>
    <xf numFmtId="14" fontId="3" fillId="0" borderId="68" xfId="2" applyNumberFormat="1" applyFont="1" applyFill="1" applyBorder="1" applyAlignment="1">
      <alignment horizontal="center" vertical="center" wrapText="1"/>
    </xf>
    <xf numFmtId="9" fontId="7" fillId="0" borderId="0" xfId="3" applyFont="1" applyAlignment="1">
      <alignment vertical="center" wrapText="1"/>
    </xf>
    <xf numFmtId="0" fontId="3" fillId="0" borderId="60" xfId="2" applyFont="1" applyFill="1" applyBorder="1" applyAlignment="1" applyProtection="1">
      <alignment horizontal="center"/>
    </xf>
    <xf numFmtId="0" fontId="1" fillId="0" borderId="61" xfId="2" applyFill="1" applyBorder="1" applyAlignment="1" applyProtection="1">
      <alignment horizontal="center"/>
    </xf>
    <xf numFmtId="0" fontId="1" fillId="0" borderId="62" xfId="2" applyFill="1" applyBorder="1" applyAlignment="1" applyProtection="1">
      <alignment horizontal="center"/>
    </xf>
    <xf numFmtId="0" fontId="3" fillId="0" borderId="70" xfId="2" applyFont="1" applyFill="1" applyBorder="1" applyAlignment="1">
      <alignment horizontal="left" vertical="center"/>
    </xf>
    <xf numFmtId="0" fontId="3" fillId="0" borderId="81" xfId="2" applyFont="1" applyFill="1" applyBorder="1" applyAlignment="1">
      <alignment horizontal="center" vertical="center"/>
    </xf>
    <xf numFmtId="0" fontId="3" fillId="0" borderId="72" xfId="2" applyFont="1" applyFill="1" applyBorder="1" applyAlignment="1">
      <alignment horizontal="center" vertical="center"/>
    </xf>
    <xf numFmtId="0" fontId="5" fillId="0" borderId="67" xfId="2" applyFont="1" applyFill="1" applyBorder="1" applyAlignment="1">
      <alignment horizontal="left" vertical="center" wrapText="1"/>
    </xf>
    <xf numFmtId="4" fontId="5" fillId="0" borderId="67" xfId="2" applyNumberFormat="1" applyFont="1" applyFill="1" applyBorder="1" applyAlignment="1">
      <alignment vertical="center"/>
    </xf>
    <xf numFmtId="4" fontId="5" fillId="0" borderId="72" xfId="2" applyNumberFormat="1" applyFont="1" applyFill="1" applyBorder="1" applyAlignment="1">
      <alignment vertical="center"/>
    </xf>
    <xf numFmtId="0" fontId="16" fillId="2" borderId="67" xfId="2" applyFont="1" applyFill="1" applyBorder="1" applyAlignment="1">
      <alignment horizontal="center" vertical="center" wrapText="1"/>
    </xf>
    <xf numFmtId="0" fontId="16" fillId="2" borderId="68" xfId="2" applyFont="1" applyFill="1" applyBorder="1" applyAlignment="1">
      <alignment horizontal="center" vertical="center" wrapText="1"/>
    </xf>
    <xf numFmtId="49" fontId="36" fillId="17" borderId="0" xfId="2" applyNumberFormat="1" applyFont="1" applyFill="1" applyBorder="1" applyAlignment="1" applyProtection="1">
      <alignment horizontal="center" vertical="center"/>
    </xf>
    <xf numFmtId="0" fontId="1" fillId="16" borderId="0" xfId="2" applyFont="1" applyFill="1" applyBorder="1" applyAlignment="1" applyProtection="1">
      <alignment horizontal="left" vertical="top" wrapText="1"/>
    </xf>
    <xf numFmtId="0" fontId="1" fillId="16" borderId="0" xfId="2" applyFont="1" applyFill="1" applyBorder="1" applyAlignment="1" applyProtection="1">
      <alignment horizontal="left" vertical="center" wrapText="1"/>
    </xf>
    <xf numFmtId="0" fontId="4" fillId="14" borderId="1" xfId="2" applyFont="1" applyFill="1" applyBorder="1" applyAlignment="1" applyProtection="1">
      <alignment horizontal="center" vertical="center" wrapText="1"/>
    </xf>
    <xf numFmtId="0" fontId="4" fillId="14" borderId="0" xfId="2" applyFont="1" applyFill="1" applyBorder="1" applyAlignment="1" applyProtection="1">
      <alignment horizontal="center" vertical="center" wrapText="1"/>
    </xf>
    <xf numFmtId="49" fontId="52" fillId="15" borderId="1" xfId="2" applyNumberFormat="1" applyFont="1" applyFill="1" applyBorder="1" applyAlignment="1" applyProtection="1">
      <alignment horizontal="center" vertical="center"/>
    </xf>
    <xf numFmtId="49" fontId="52" fillId="15" borderId="0" xfId="2" applyNumberFormat="1" applyFont="1" applyFill="1" applyBorder="1" applyAlignment="1" applyProtection="1">
      <alignment horizontal="center" vertical="center"/>
    </xf>
    <xf numFmtId="0" fontId="11" fillId="16" borderId="0" xfId="2" applyFont="1" applyFill="1" applyBorder="1" applyAlignment="1" applyProtection="1">
      <alignment horizontal="left" vertical="top" wrapText="1"/>
    </xf>
    <xf numFmtId="0" fontId="1" fillId="16" borderId="0" xfId="2" applyFont="1" applyFill="1" applyBorder="1" applyAlignment="1" applyProtection="1">
      <alignment vertical="top" wrapText="1"/>
    </xf>
    <xf numFmtId="49" fontId="1" fillId="16" borderId="0" xfId="2" applyNumberFormat="1" applyFont="1" applyFill="1" applyBorder="1" applyAlignment="1" applyProtection="1">
      <alignment vertical="top" wrapText="1"/>
    </xf>
    <xf numFmtId="0" fontId="0" fillId="16" borderId="0" xfId="0" applyFill="1" applyAlignment="1">
      <alignment vertical="top" wrapText="1"/>
    </xf>
    <xf numFmtId="49" fontId="30" fillId="0" borderId="0" xfId="0" applyNumberFormat="1" applyFont="1" applyBorder="1" applyAlignment="1" applyProtection="1">
      <alignment horizontal="right" wrapText="1"/>
    </xf>
    <xf numFmtId="49" fontId="30" fillId="0" borderId="0" xfId="0" applyNumberFormat="1" applyFont="1" applyBorder="1" applyAlignment="1" applyProtection="1">
      <alignment horizontal="right"/>
    </xf>
    <xf numFmtId="0" fontId="31" fillId="0" borderId="0" xfId="0" applyFont="1" applyBorder="1" applyAlignment="1" applyProtection="1">
      <alignment horizontal="left" vertical="center" wrapText="1"/>
    </xf>
    <xf numFmtId="0" fontId="32" fillId="16" borderId="0" xfId="0" applyFont="1" applyFill="1" applyBorder="1" applyAlignment="1">
      <alignment horizontal="left" vertical="center"/>
    </xf>
    <xf numFmtId="0" fontId="1" fillId="16" borderId="0" xfId="0" applyFont="1" applyFill="1" applyAlignment="1">
      <alignment horizontal="left" vertical="center" wrapText="1"/>
    </xf>
    <xf numFmtId="0" fontId="1" fillId="16" borderId="0" xfId="0" applyFont="1" applyFill="1" applyBorder="1" applyAlignment="1">
      <alignment horizontal="left" vertical="center" wrapText="1"/>
    </xf>
    <xf numFmtId="0" fontId="14" fillId="16" borderId="0" xfId="2" applyFont="1" applyFill="1" applyBorder="1" applyAlignment="1" applyProtection="1">
      <alignment horizontal="left" vertical="top" wrapText="1"/>
    </xf>
    <xf numFmtId="0" fontId="60" fillId="16" borderId="0" xfId="2" applyFont="1" applyFill="1" applyBorder="1" applyAlignment="1" applyProtection="1">
      <alignment horizontal="left" vertical="top" wrapText="1"/>
    </xf>
    <xf numFmtId="0" fontId="8" fillId="16" borderId="0" xfId="2" applyFont="1" applyFill="1" applyBorder="1" applyAlignment="1" applyProtection="1">
      <alignment horizontal="left" vertical="top" wrapText="1"/>
    </xf>
    <xf numFmtId="49" fontId="1" fillId="16" borderId="0" xfId="2" applyNumberFormat="1" applyFont="1" applyFill="1" applyBorder="1" applyAlignment="1" applyProtection="1">
      <alignment horizontal="left" vertical="top" wrapText="1"/>
    </xf>
    <xf numFmtId="49" fontId="8" fillId="16" borderId="0" xfId="2" applyNumberFormat="1" applyFont="1" applyFill="1" applyBorder="1" applyAlignment="1" applyProtection="1">
      <alignment horizontal="left" vertical="top" wrapText="1"/>
    </xf>
    <xf numFmtId="15" fontId="1" fillId="16" borderId="0" xfId="2" applyNumberFormat="1" applyFont="1" applyFill="1" applyBorder="1" applyAlignment="1" applyProtection="1">
      <alignment horizontal="left" vertical="top" wrapText="1"/>
    </xf>
    <xf numFmtId="0" fontId="32" fillId="16" borderId="0" xfId="0" applyFont="1" applyFill="1" applyAlignment="1">
      <alignment horizontal="left" vertical="center" wrapText="1"/>
    </xf>
    <xf numFmtId="0" fontId="32" fillId="16" borderId="0" xfId="0" applyFont="1" applyFill="1" applyBorder="1" applyAlignment="1">
      <alignment horizontal="left" vertical="center" wrapText="1"/>
    </xf>
    <xf numFmtId="0" fontId="57" fillId="2" borderId="57" xfId="0" applyFont="1" applyFill="1" applyBorder="1" applyAlignment="1" applyProtection="1">
      <alignment horizontal="center" vertical="center" wrapText="1"/>
    </xf>
    <xf numFmtId="0" fontId="57" fillId="2" borderId="48" xfId="0" applyFont="1" applyFill="1" applyBorder="1" applyAlignment="1" applyProtection="1">
      <alignment horizontal="center" vertical="center" wrapText="1"/>
    </xf>
    <xf numFmtId="0" fontId="57" fillId="2" borderId="49" xfId="0" applyFont="1" applyFill="1" applyBorder="1" applyAlignment="1" applyProtection="1">
      <alignment horizontal="center" vertical="center" wrapText="1"/>
    </xf>
    <xf numFmtId="0" fontId="1" fillId="3" borderId="16" xfId="0" applyFont="1" applyFill="1" applyBorder="1" applyAlignment="1" applyProtection="1">
      <alignment horizontal="center" vertical="center" wrapText="1"/>
      <protection locked="0"/>
    </xf>
    <xf numFmtId="0" fontId="1" fillId="3" borderId="17" xfId="0" applyFont="1" applyFill="1" applyBorder="1" applyAlignment="1" applyProtection="1">
      <alignment horizontal="center" vertical="center" wrapText="1"/>
      <protection locked="0"/>
    </xf>
    <xf numFmtId="0" fontId="1" fillId="3" borderId="51" xfId="0" applyFont="1" applyFill="1" applyBorder="1" applyAlignment="1" applyProtection="1">
      <alignment horizontal="center" vertical="center" wrapText="1"/>
      <protection locked="0"/>
    </xf>
    <xf numFmtId="49" fontId="35" fillId="11" borderId="55" xfId="0" applyNumberFormat="1" applyFont="1" applyFill="1" applyBorder="1" applyAlignment="1">
      <alignment horizontal="center" vertical="center" wrapText="1"/>
    </xf>
    <xf numFmtId="49" fontId="35" fillId="11" borderId="56" xfId="0" applyNumberFormat="1" applyFont="1" applyFill="1" applyBorder="1" applyAlignment="1">
      <alignment horizontal="center" vertical="center" wrapText="1"/>
    </xf>
    <xf numFmtId="49" fontId="36" fillId="12" borderId="74" xfId="0" applyNumberFormat="1" applyFont="1" applyFill="1" applyBorder="1" applyAlignment="1">
      <alignment horizontal="center" vertical="center" wrapText="1"/>
    </xf>
    <xf numFmtId="0" fontId="36" fillId="12" borderId="75" xfId="0" applyNumberFormat="1" applyFont="1" applyFill="1" applyBorder="1" applyAlignment="1">
      <alignment horizontal="center" vertical="center" wrapText="1"/>
    </xf>
    <xf numFmtId="0" fontId="36" fillId="12" borderId="76" xfId="0" applyNumberFormat="1" applyFont="1" applyFill="1" applyBorder="1" applyAlignment="1">
      <alignment horizontal="center" vertical="center" wrapText="1"/>
    </xf>
    <xf numFmtId="49" fontId="34" fillId="13" borderId="74" xfId="0" applyNumberFormat="1" applyFont="1" applyFill="1" applyBorder="1" applyAlignment="1">
      <alignment horizontal="left" vertical="top" wrapText="1"/>
    </xf>
    <xf numFmtId="0" fontId="34" fillId="13" borderId="75" xfId="0" applyNumberFormat="1" applyFont="1" applyFill="1" applyBorder="1" applyAlignment="1">
      <alignment horizontal="left" vertical="top" wrapText="1"/>
    </xf>
    <xf numFmtId="0" fontId="34" fillId="13" borderId="76" xfId="0" applyNumberFormat="1" applyFont="1" applyFill="1" applyBorder="1" applyAlignment="1">
      <alignment horizontal="left" vertical="top" wrapText="1"/>
    </xf>
    <xf numFmtId="49" fontId="38" fillId="12" borderId="74" xfId="0" applyNumberFormat="1" applyFont="1" applyFill="1" applyBorder="1" applyAlignment="1">
      <alignment horizontal="center" vertical="center" wrapText="1"/>
    </xf>
    <xf numFmtId="0" fontId="38" fillId="12" borderId="75" xfId="0" applyNumberFormat="1" applyFont="1" applyFill="1" applyBorder="1" applyAlignment="1">
      <alignment horizontal="center" vertical="center" wrapText="1"/>
    </xf>
    <xf numFmtId="0" fontId="38" fillId="12" borderId="76" xfId="0" applyNumberFormat="1" applyFont="1" applyFill="1" applyBorder="1" applyAlignment="1">
      <alignment horizontal="center" vertical="center" wrapText="1"/>
    </xf>
    <xf numFmtId="49" fontId="37" fillId="12" borderId="74" xfId="0" applyNumberFormat="1" applyFont="1" applyFill="1" applyBorder="1" applyAlignment="1">
      <alignment horizontal="center" vertical="center"/>
    </xf>
    <xf numFmtId="0" fontId="37" fillId="12" borderId="75" xfId="0" applyNumberFormat="1" applyFont="1" applyFill="1" applyBorder="1" applyAlignment="1">
      <alignment horizontal="center" vertical="center"/>
    </xf>
    <xf numFmtId="0" fontId="37" fillId="12" borderId="76" xfId="0" applyNumberFormat="1" applyFont="1" applyFill="1" applyBorder="1" applyAlignment="1">
      <alignment horizontal="center" vertical="center"/>
    </xf>
    <xf numFmtId="0" fontId="16" fillId="2" borderId="67" xfId="2" applyFont="1" applyFill="1" applyBorder="1" applyAlignment="1" applyProtection="1">
      <alignment horizontal="center" vertical="center"/>
    </xf>
    <xf numFmtId="0" fontId="16" fillId="2" borderId="68" xfId="2" applyFont="1" applyFill="1" applyBorder="1" applyAlignment="1" applyProtection="1">
      <alignment horizontal="center" vertical="center"/>
    </xf>
    <xf numFmtId="0" fontId="16" fillId="2" borderId="69" xfId="2" applyFont="1" applyFill="1" applyBorder="1" applyAlignment="1" applyProtection="1">
      <alignment horizontal="center" vertical="center"/>
    </xf>
    <xf numFmtId="4" fontId="5" fillId="8" borderId="27" xfId="2" applyNumberFormat="1" applyFont="1" applyFill="1" applyBorder="1" applyAlignment="1" applyProtection="1">
      <alignment horizontal="center" vertical="center"/>
      <protection locked="0"/>
    </xf>
    <xf numFmtId="4" fontId="5" fillId="8" borderId="12" xfId="2" applyNumberFormat="1" applyFont="1" applyFill="1" applyBorder="1" applyAlignment="1" applyProtection="1">
      <alignment horizontal="center" vertical="center"/>
      <protection locked="0"/>
    </xf>
    <xf numFmtId="4" fontId="5" fillId="8" borderId="47" xfId="2" applyNumberFormat="1" applyFont="1" applyFill="1" applyBorder="1" applyAlignment="1" applyProtection="1">
      <alignment horizontal="center" vertical="center"/>
      <protection locked="0"/>
    </xf>
    <xf numFmtId="0" fontId="11" fillId="3" borderId="11" xfId="2" applyFont="1" applyFill="1" applyBorder="1" applyAlignment="1" applyProtection="1">
      <alignment horizontal="center" vertical="center" wrapText="1"/>
      <protection locked="0"/>
    </xf>
    <xf numFmtId="0" fontId="11" fillId="3" borderId="13" xfId="2" applyFont="1" applyFill="1" applyBorder="1" applyAlignment="1" applyProtection="1">
      <alignment horizontal="center" vertical="center" wrapText="1"/>
      <protection locked="0"/>
    </xf>
    <xf numFmtId="0" fontId="1" fillId="7" borderId="44" xfId="2" applyFont="1" applyFill="1" applyBorder="1" applyAlignment="1">
      <alignment horizontal="left" vertical="center" wrapText="1"/>
    </xf>
    <xf numFmtId="0" fontId="1" fillId="7" borderId="5" xfId="2" applyFont="1" applyFill="1" applyBorder="1" applyAlignment="1">
      <alignment horizontal="left" vertical="center" wrapText="1"/>
    </xf>
    <xf numFmtId="0" fontId="1" fillId="7" borderId="24" xfId="2" applyFont="1" applyFill="1" applyBorder="1" applyAlignment="1">
      <alignment vertical="center" wrapText="1"/>
    </xf>
    <xf numFmtId="0" fontId="0" fillId="7" borderId="44" xfId="0" applyFill="1" applyBorder="1" applyAlignment="1">
      <alignment vertical="center" wrapText="1"/>
    </xf>
    <xf numFmtId="0" fontId="0" fillId="7" borderId="5" xfId="0" applyFill="1" applyBorder="1" applyAlignment="1">
      <alignment vertical="center" wrapText="1"/>
    </xf>
    <xf numFmtId="0" fontId="1" fillId="7" borderId="24" xfId="2" applyFont="1" applyFill="1" applyBorder="1" applyAlignment="1">
      <alignment horizontal="left" vertical="center" wrapText="1"/>
    </xf>
    <xf numFmtId="0" fontId="2" fillId="0" borderId="14" xfId="2" applyFont="1" applyBorder="1" applyAlignment="1">
      <alignment horizontal="center" vertical="center" textRotation="90"/>
    </xf>
    <xf numFmtId="0" fontId="2" fillId="0" borderId="43" xfId="2" applyFont="1" applyBorder="1" applyAlignment="1">
      <alignment horizontal="center" vertical="center" textRotation="90"/>
    </xf>
    <xf numFmtId="0" fontId="2" fillId="0" borderId="42" xfId="2" applyFont="1" applyBorder="1" applyAlignment="1">
      <alignment horizontal="center" vertical="center" textRotation="90"/>
    </xf>
    <xf numFmtId="0" fontId="11" fillId="3" borderId="16" xfId="2" applyFont="1" applyFill="1" applyBorder="1" applyAlignment="1" applyProtection="1">
      <alignment horizontal="center" vertical="center" wrapText="1"/>
      <protection locked="0"/>
    </xf>
    <xf numFmtId="0" fontId="11" fillId="3" borderId="18" xfId="2" applyFont="1" applyFill="1" applyBorder="1" applyAlignment="1" applyProtection="1">
      <alignment horizontal="center" vertical="center" wrapText="1"/>
      <protection locked="0"/>
    </xf>
    <xf numFmtId="0" fontId="3" fillId="0" borderId="67" xfId="2" applyFont="1" applyBorder="1" applyAlignment="1" applyProtection="1">
      <alignment horizontal="left" vertical="center" wrapText="1"/>
    </xf>
    <xf numFmtId="0" fontId="3" fillId="0" borderId="71" xfId="2" applyFont="1" applyBorder="1" applyAlignment="1" applyProtection="1">
      <alignment horizontal="left" vertical="center" wrapText="1"/>
    </xf>
    <xf numFmtId="0" fontId="3" fillId="0" borderId="67" xfId="2" applyFont="1" applyBorder="1" applyAlignment="1" applyProtection="1">
      <alignment horizontal="center" vertical="center" wrapText="1"/>
    </xf>
    <xf numFmtId="0" fontId="3" fillId="0" borderId="71" xfId="2" applyFont="1" applyBorder="1" applyAlignment="1" applyProtection="1">
      <alignment horizontal="center" vertical="center" wrapText="1"/>
    </xf>
    <xf numFmtId="0" fontId="11" fillId="3" borderId="57" xfId="2" applyFont="1" applyFill="1" applyBorder="1" applyAlignment="1" applyProtection="1">
      <alignment horizontal="center" vertical="center" wrapText="1"/>
      <protection locked="0"/>
    </xf>
    <xf numFmtId="0" fontId="11" fillId="3" borderId="45" xfId="2" applyFont="1" applyFill="1" applyBorder="1" applyAlignment="1" applyProtection="1">
      <alignment horizontal="center" vertical="center" wrapText="1"/>
      <protection locked="0"/>
    </xf>
    <xf numFmtId="0" fontId="44" fillId="0" borderId="46" xfId="2" applyFont="1" applyBorder="1" applyAlignment="1">
      <alignment horizontal="center" vertical="center" wrapText="1"/>
    </xf>
    <xf numFmtId="0" fontId="3" fillId="3" borderId="60" xfId="2" applyFont="1" applyFill="1" applyBorder="1" applyAlignment="1" applyProtection="1">
      <alignment horizontal="center" vertical="center"/>
      <protection locked="0"/>
    </xf>
    <xf numFmtId="0" fontId="3" fillId="3" borderId="61" xfId="2" applyFont="1" applyFill="1" applyBorder="1" applyAlignment="1" applyProtection="1">
      <alignment horizontal="center" vertical="center"/>
      <protection locked="0"/>
    </xf>
    <xf numFmtId="0" fontId="3" fillId="3" borderId="62" xfId="2" applyFont="1" applyFill="1" applyBorder="1" applyAlignment="1" applyProtection="1">
      <alignment horizontal="center" vertical="center"/>
      <protection locked="0"/>
    </xf>
    <xf numFmtId="0" fontId="3" fillId="5" borderId="39" xfId="2" applyFont="1" applyFill="1" applyBorder="1" applyAlignment="1" applyProtection="1">
      <alignment horizontal="center" vertical="center"/>
      <protection locked="0"/>
    </xf>
    <xf numFmtId="0" fontId="3" fillId="5" borderId="40" xfId="2" applyFont="1" applyFill="1" applyBorder="1" applyAlignment="1" applyProtection="1">
      <alignment horizontal="center" vertical="center"/>
      <protection locked="0"/>
    </xf>
    <xf numFmtId="0" fontId="3" fillId="5" borderId="41" xfId="2" applyFont="1" applyFill="1" applyBorder="1" applyAlignment="1" applyProtection="1">
      <alignment horizontal="center" vertical="center"/>
      <protection locked="0"/>
    </xf>
    <xf numFmtId="0" fontId="14" fillId="15" borderId="52" xfId="2" applyFont="1" applyFill="1" applyBorder="1" applyAlignment="1">
      <alignment horizontal="center" vertical="center" wrapText="1"/>
    </xf>
    <xf numFmtId="0" fontId="14" fillId="15" borderId="53" xfId="2" applyFont="1" applyFill="1" applyBorder="1" applyAlignment="1">
      <alignment horizontal="center" vertical="center" wrapText="1"/>
    </xf>
    <xf numFmtId="0" fontId="14" fillId="15" borderId="54" xfId="2" applyFont="1" applyFill="1" applyBorder="1" applyAlignment="1">
      <alignment horizontal="center" vertical="center" wrapText="1"/>
    </xf>
    <xf numFmtId="9" fontId="38" fillId="0" borderId="0" xfId="3" applyFont="1" applyFill="1" applyBorder="1" applyAlignment="1">
      <alignment horizontal="center" vertical="center" wrapText="1"/>
    </xf>
    <xf numFmtId="0" fontId="0" fillId="10" borderId="56" xfId="0" applyNumberFormat="1" applyFont="1" applyFill="1" applyBorder="1" applyAlignment="1">
      <alignment vertical="center" wrapText="1"/>
    </xf>
    <xf numFmtId="0" fontId="35" fillId="11" borderId="56" xfId="0" applyNumberFormat="1" applyFont="1" applyFill="1" applyBorder="1" applyAlignment="1">
      <alignment horizontal="center" vertical="center" wrapText="1"/>
    </xf>
    <xf numFmtId="0" fontId="1" fillId="3" borderId="60" xfId="2" applyFont="1" applyFill="1" applyBorder="1" applyAlignment="1" applyProtection="1">
      <alignment horizontal="center"/>
      <protection locked="0"/>
    </xf>
    <xf numFmtId="0" fontId="1" fillId="0" borderId="61" xfId="2" applyBorder="1" applyAlignment="1" applyProtection="1">
      <protection locked="0"/>
    </xf>
    <xf numFmtId="0" fontId="1" fillId="0" borderId="62" xfId="2" applyBorder="1" applyAlignment="1" applyProtection="1">
      <protection locked="0"/>
    </xf>
    <xf numFmtId="0" fontId="14" fillId="15" borderId="67" xfId="2" applyFont="1" applyFill="1" applyBorder="1" applyAlignment="1" applyProtection="1">
      <alignment horizontal="center" vertical="center" wrapText="1"/>
    </xf>
    <xf numFmtId="0" fontId="14" fillId="15" borderId="68" xfId="2" applyFont="1" applyFill="1" applyBorder="1" applyAlignment="1" applyProtection="1">
      <alignment horizontal="center" vertical="center" wrapText="1"/>
    </xf>
    <xf numFmtId="0" fontId="14" fillId="15" borderId="69" xfId="2" applyFont="1" applyFill="1" applyBorder="1" applyAlignment="1" applyProtection="1">
      <alignment horizontal="center" vertical="center" wrapText="1"/>
    </xf>
    <xf numFmtId="0" fontId="1" fillId="0" borderId="60" xfId="2" applyFont="1" applyFill="1" applyBorder="1" applyAlignment="1" applyProtection="1">
      <alignment horizontal="left"/>
    </xf>
    <xf numFmtId="0" fontId="1" fillId="0" borderId="61" xfId="2" applyFill="1" applyBorder="1" applyAlignment="1" applyProtection="1">
      <alignment horizontal="left"/>
    </xf>
    <xf numFmtId="0" fontId="1" fillId="0" borderId="62" xfId="2" applyFill="1" applyBorder="1" applyAlignment="1" applyProtection="1">
      <alignment horizontal="left"/>
    </xf>
    <xf numFmtId="0" fontId="1" fillId="3" borderId="61" xfId="2" applyFill="1" applyBorder="1" applyAlignment="1" applyProtection="1">
      <alignment horizontal="center"/>
      <protection locked="0"/>
    </xf>
    <xf numFmtId="0" fontId="1" fillId="3" borderId="62" xfId="2" applyFill="1" applyBorder="1" applyAlignment="1" applyProtection="1">
      <alignment horizontal="center"/>
      <protection locked="0"/>
    </xf>
    <xf numFmtId="0" fontId="1" fillId="0" borderId="60" xfId="2" applyFont="1" applyFill="1" applyBorder="1" applyAlignment="1" applyProtection="1">
      <alignment horizontal="center"/>
    </xf>
    <xf numFmtId="0" fontId="1" fillId="0" borderId="61" xfId="2" applyFill="1" applyBorder="1" applyAlignment="1" applyProtection="1">
      <alignment horizontal="center"/>
    </xf>
    <xf numFmtId="0" fontId="1" fillId="0" borderId="62" xfId="2" applyFill="1" applyBorder="1" applyAlignment="1" applyProtection="1">
      <alignment horizontal="center"/>
    </xf>
    <xf numFmtId="0" fontId="1" fillId="3" borderId="60" xfId="2" applyFill="1" applyBorder="1" applyAlignment="1" applyProtection="1">
      <alignment horizontal="center"/>
      <protection locked="0"/>
    </xf>
    <xf numFmtId="0" fontId="1" fillId="3" borderId="61" xfId="2" applyFont="1" applyFill="1" applyBorder="1" applyAlignment="1" applyProtection="1">
      <alignment horizontal="center"/>
      <protection locked="0"/>
    </xf>
    <xf numFmtId="0" fontId="1" fillId="3" borderId="62" xfId="2" applyFont="1" applyFill="1" applyBorder="1" applyAlignment="1" applyProtection="1">
      <alignment horizontal="center"/>
      <protection locked="0"/>
    </xf>
    <xf numFmtId="0" fontId="45" fillId="0" borderId="0" xfId="2" applyFont="1" applyBorder="1" applyAlignment="1">
      <alignment horizontal="center" vertical="center" wrapText="1"/>
    </xf>
    <xf numFmtId="0" fontId="5" fillId="0" borderId="46" xfId="2" applyFont="1" applyBorder="1" applyAlignment="1">
      <alignment horizontal="left" vertical="center" wrapText="1"/>
    </xf>
    <xf numFmtId="0" fontId="16" fillId="2" borderId="52" xfId="2" applyFont="1" applyFill="1" applyBorder="1" applyAlignment="1">
      <alignment horizontal="center" vertical="center" wrapText="1"/>
    </xf>
    <xf numFmtId="0" fontId="16" fillId="2" borderId="53" xfId="2" applyFont="1" applyFill="1" applyBorder="1" applyAlignment="1">
      <alignment horizontal="center" vertical="center" wrapText="1"/>
    </xf>
    <xf numFmtId="0" fontId="59" fillId="15" borderId="52" xfId="2" applyFont="1" applyFill="1" applyBorder="1" applyAlignment="1">
      <alignment horizontal="left" vertical="center" wrapText="1"/>
    </xf>
    <xf numFmtId="0" fontId="59" fillId="15" borderId="53" xfId="2" applyFont="1" applyFill="1" applyBorder="1" applyAlignment="1">
      <alignment horizontal="left" vertical="center" wrapText="1"/>
    </xf>
    <xf numFmtId="0" fontId="59" fillId="15" borderId="54" xfId="2" applyFont="1" applyFill="1" applyBorder="1" applyAlignment="1">
      <alignment horizontal="left" vertical="center" wrapText="1"/>
    </xf>
    <xf numFmtId="0" fontId="3" fillId="0" borderId="0" xfId="2" applyFont="1" applyFill="1" applyBorder="1" applyAlignment="1" applyProtection="1">
      <alignment horizontal="left"/>
    </xf>
    <xf numFmtId="0" fontId="3" fillId="0" borderId="46" xfId="2" applyFont="1" applyBorder="1" applyAlignment="1">
      <alignment horizontal="left" vertical="center" wrapText="1"/>
    </xf>
    <xf numFmtId="0" fontId="16" fillId="2" borderId="67" xfId="2" applyFont="1" applyFill="1" applyBorder="1" applyAlignment="1">
      <alignment horizontal="center" vertical="center" wrapText="1"/>
    </xf>
    <xf numFmtId="0" fontId="16" fillId="2" borderId="68" xfId="2" applyFont="1" applyFill="1" applyBorder="1" applyAlignment="1">
      <alignment horizontal="center" vertical="center" wrapText="1"/>
    </xf>
    <xf numFmtId="0" fontId="14" fillId="15" borderId="68" xfId="2" applyFont="1" applyFill="1" applyBorder="1" applyAlignment="1">
      <alignment horizontal="center" vertical="center" wrapText="1"/>
    </xf>
    <xf numFmtId="0" fontId="5" fillId="0" borderId="0" xfId="2" applyFont="1" applyFill="1" applyBorder="1" applyAlignment="1">
      <alignment horizontal="left" vertical="center" wrapText="1"/>
    </xf>
  </cellXfs>
  <cellStyles count="93">
    <cellStyle name="Euro" xfId="1"/>
    <cellStyle name="Lien hypertexte" xfId="72" builtinId="8" hidden="1"/>
    <cellStyle name="Lien hypertexte" xfId="76" builtinId="8" hidden="1"/>
    <cellStyle name="Lien hypertexte" xfId="80" builtinId="8" hidden="1"/>
    <cellStyle name="Lien hypertexte" xfId="84" builtinId="8" hidden="1"/>
    <cellStyle name="Lien hypertexte" xfId="88" builtinId="8" hidden="1"/>
    <cellStyle name="Lien hypertexte" xfId="90" builtinId="8" hidden="1"/>
    <cellStyle name="Lien hypertexte" xfId="86" builtinId="8" hidden="1"/>
    <cellStyle name="Lien hypertexte" xfId="82" builtinId="8" hidden="1"/>
    <cellStyle name="Lien hypertexte" xfId="78" builtinId="8" hidden="1"/>
    <cellStyle name="Lien hypertexte" xfId="74" builtinId="8" hidden="1"/>
    <cellStyle name="Lien hypertexte" xfId="70" builtinId="8" hidden="1"/>
    <cellStyle name="Lien hypertexte" xfId="26" builtinId="8" hidden="1"/>
    <cellStyle name="Lien hypertexte" xfId="28" builtinId="8" hidden="1"/>
    <cellStyle name="Lien hypertexte" xfId="32" builtinId="8" hidden="1"/>
    <cellStyle name="Lien hypertexte" xfId="34" builtinId="8" hidden="1"/>
    <cellStyle name="Lien hypertexte" xfId="36" builtinId="8" hidden="1"/>
    <cellStyle name="Lien hypertexte" xfId="40" builtinId="8" hidden="1"/>
    <cellStyle name="Lien hypertexte" xfId="42" builtinId="8" hidden="1"/>
    <cellStyle name="Lien hypertexte" xfId="44" builtinId="8" hidden="1"/>
    <cellStyle name="Lien hypertexte" xfId="48" builtinId="8" hidden="1"/>
    <cellStyle name="Lien hypertexte" xfId="50" builtinId="8" hidden="1"/>
    <cellStyle name="Lien hypertexte" xfId="52" builtinId="8" hidden="1"/>
    <cellStyle name="Lien hypertexte" xfId="56" builtinId="8" hidden="1"/>
    <cellStyle name="Lien hypertexte" xfId="58" builtinId="8" hidden="1"/>
    <cellStyle name="Lien hypertexte" xfId="60" builtinId="8" hidden="1"/>
    <cellStyle name="Lien hypertexte" xfId="64" builtinId="8" hidden="1"/>
    <cellStyle name="Lien hypertexte" xfId="66" builtinId="8" hidden="1"/>
    <cellStyle name="Lien hypertexte" xfId="68" builtinId="8" hidden="1"/>
    <cellStyle name="Lien hypertexte" xfId="62" builtinId="8" hidden="1"/>
    <cellStyle name="Lien hypertexte" xfId="54" builtinId="8" hidden="1"/>
    <cellStyle name="Lien hypertexte" xfId="46" builtinId="8" hidden="1"/>
    <cellStyle name="Lien hypertexte" xfId="38" builtinId="8" hidden="1"/>
    <cellStyle name="Lien hypertexte" xfId="30" builtinId="8" hidden="1"/>
    <cellStyle name="Lien hypertexte" xfId="12" builtinId="8" hidden="1"/>
    <cellStyle name="Lien hypertexte" xfId="16" builtinId="8" hidden="1"/>
    <cellStyle name="Lien hypertexte" xfId="18" builtinId="8" hidden="1"/>
    <cellStyle name="Lien hypertexte" xfId="20" builtinId="8" hidden="1"/>
    <cellStyle name="Lien hypertexte" xfId="22" builtinId="8" hidden="1"/>
    <cellStyle name="Lien hypertexte" xfId="24" builtinId="8" hidden="1"/>
    <cellStyle name="Lien hypertexte" xfId="14" builtinId="8" hidden="1"/>
    <cellStyle name="Lien hypertexte" xfId="8" builtinId="8" hidden="1"/>
    <cellStyle name="Lien hypertexte" xfId="10" builtinId="8" hidden="1"/>
    <cellStyle name="Lien hypertexte" xfId="6" builtinId="8" hidden="1"/>
    <cellStyle name="Lien hypertexte" xfId="4" builtinId="8" hidden="1"/>
    <cellStyle name="Lien hypertexte visité" xfId="57" builtinId="9" hidden="1"/>
    <cellStyle name="Lien hypertexte visité" xfId="59" builtinId="9" hidden="1"/>
    <cellStyle name="Lien hypertexte visité" xfId="61" builtinId="9" hidden="1"/>
    <cellStyle name="Lien hypertexte visité" xfId="65" builtinId="9" hidden="1"/>
    <cellStyle name="Lien hypertexte visité" xfId="67" builtinId="9" hidden="1"/>
    <cellStyle name="Lien hypertexte visité" xfId="69" builtinId="9" hidden="1"/>
    <cellStyle name="Lien hypertexte visité" xfId="73" builtinId="9" hidden="1"/>
    <cellStyle name="Lien hypertexte visité" xfId="75" builtinId="9" hidden="1"/>
    <cellStyle name="Lien hypertexte visité" xfId="77" builtinId="9" hidden="1"/>
    <cellStyle name="Lien hypertexte visité" xfId="81" builtinId="9" hidden="1"/>
    <cellStyle name="Lien hypertexte visité" xfId="83" builtinId="9" hidden="1"/>
    <cellStyle name="Lien hypertexte visité" xfId="85" builtinId="9" hidden="1"/>
    <cellStyle name="Lien hypertexte visité" xfId="89" builtinId="9" hidden="1"/>
    <cellStyle name="Lien hypertexte visité" xfId="91" builtinId="9" hidden="1"/>
    <cellStyle name="Lien hypertexte visité" xfId="87" builtinId="9" hidden="1"/>
    <cellStyle name="Lien hypertexte visité" xfId="79" builtinId="9" hidden="1"/>
    <cellStyle name="Lien hypertexte visité" xfId="71" builtinId="9" hidden="1"/>
    <cellStyle name="Lien hypertexte visité" xfId="63" builtinId="9" hidden="1"/>
    <cellStyle name="Lien hypertexte visité" xfId="55" builtinId="9" hidden="1"/>
    <cellStyle name="Lien hypertexte visité" xfId="27" builtinId="9" hidden="1"/>
    <cellStyle name="Lien hypertexte visité" xfId="29" builtinId="9" hidden="1"/>
    <cellStyle name="Lien hypertexte visité" xfId="31" builtinId="9" hidden="1"/>
    <cellStyle name="Lien hypertexte visité" xfId="33" builtinId="9" hidden="1"/>
    <cellStyle name="Lien hypertexte visité" xfId="35" builtinId="9" hidden="1"/>
    <cellStyle name="Lien hypertexte visité" xfId="37" builtinId="9" hidden="1"/>
    <cellStyle name="Lien hypertexte visité" xfId="41" builtinId="9" hidden="1"/>
    <cellStyle name="Lien hypertexte visité" xfId="43" builtinId="9" hidden="1"/>
    <cellStyle name="Lien hypertexte visité" xfId="45" builtinId="9" hidden="1"/>
    <cellStyle name="Lien hypertexte visité" xfId="47" builtinId="9" hidden="1"/>
    <cellStyle name="Lien hypertexte visité" xfId="49" builtinId="9" hidden="1"/>
    <cellStyle name="Lien hypertexte visité" xfId="51" builtinId="9" hidden="1"/>
    <cellStyle name="Lien hypertexte visité" xfId="53" builtinId="9" hidden="1"/>
    <cellStyle name="Lien hypertexte visité" xfId="39" builtinId="9" hidden="1"/>
    <cellStyle name="Lien hypertexte visité" xfId="15" builtinId="9" hidden="1"/>
    <cellStyle name="Lien hypertexte visité" xfId="17" builtinId="9" hidden="1"/>
    <cellStyle name="Lien hypertexte visité" xfId="19" builtinId="9" hidden="1"/>
    <cellStyle name="Lien hypertexte visité" xfId="21" builtinId="9" hidden="1"/>
    <cellStyle name="Lien hypertexte visité" xfId="23" builtinId="9" hidden="1"/>
    <cellStyle name="Lien hypertexte visité" xfId="25" builtinId="9" hidden="1"/>
    <cellStyle name="Lien hypertexte visité" xfId="9" builtinId="9" hidden="1"/>
    <cellStyle name="Lien hypertexte visité" xfId="11" builtinId="9" hidden="1"/>
    <cellStyle name="Lien hypertexte visité" xfId="13" builtinId="9" hidden="1"/>
    <cellStyle name="Lien hypertexte visité" xfId="7" builtinId="9" hidden="1"/>
    <cellStyle name="Lien hypertexte visité" xfId="5" builtinId="9" hidden="1"/>
    <cellStyle name="Normal" xfId="0" builtinId="0"/>
    <cellStyle name="Normal 2" xfId="2"/>
    <cellStyle name="Normal 3" xfId="92"/>
    <cellStyle name="Pourcentage 2" xfId="3"/>
  </cellStyles>
  <dxfs count="9">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Medium4"/>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761646</xdr:colOff>
      <xdr:row>0</xdr:row>
      <xdr:rowOff>426504</xdr:rowOff>
    </xdr:from>
    <xdr:to>
      <xdr:col>8</xdr:col>
      <xdr:colOff>522112</xdr:colOff>
      <xdr:row>1</xdr:row>
      <xdr:rowOff>846755</xdr:rowOff>
    </xdr:to>
    <xdr:pic>
      <xdr:nvPicPr>
        <xdr:cNvPr id="9" name="Image 8" descr="Logo de l'institut national de la santé et de la recherche médicale. " title="Logo de l'Inserm">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stretch>
          <a:fillRect/>
        </a:stretch>
      </xdr:blipFill>
      <xdr:spPr>
        <a:xfrm>
          <a:off x="4465813" y="426504"/>
          <a:ext cx="2653243" cy="1048195"/>
        </a:xfrm>
        <a:prstGeom prst="rect">
          <a:avLst/>
        </a:prstGeom>
      </xdr:spPr>
    </xdr:pic>
    <xdr:clientData/>
  </xdr:twoCellAnchor>
  <xdr:twoCellAnchor editAs="oneCell">
    <xdr:from>
      <xdr:col>1</xdr:col>
      <xdr:colOff>322539</xdr:colOff>
      <xdr:row>0</xdr:row>
      <xdr:rowOff>191508</xdr:rowOff>
    </xdr:from>
    <xdr:to>
      <xdr:col>4</xdr:col>
      <xdr:colOff>292301</xdr:colOff>
      <xdr:row>1</xdr:row>
      <xdr:rowOff>905852</xdr:rowOff>
    </xdr:to>
    <xdr:pic>
      <xdr:nvPicPr>
        <xdr:cNvPr id="2" name="Image 1" descr="Logo de l'institut pour la recherche en santé publique." title="Logo de l'IReSP">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2539" y="191508"/>
          <a:ext cx="2943175" cy="13392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Documents%20and%20Settings\chardons\Local%20Settings\Temp\annex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Feuil2"/>
      <sheetName val="A - Equipe 1"/>
      <sheetName val="B - Equipe 2"/>
      <sheetName val="C - Equipe 3"/>
      <sheetName val="D - Equipe 4"/>
      <sheetName val="E - Equipe 5"/>
      <sheetName val="E - Répartition annuelle"/>
      <sheetName val="F - Fiche de synthèse"/>
      <sheetName val="Feuil1"/>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hème IReSP">
  <a:themeElements>
    <a:clrScheme name="IReSP">
      <a:dk1>
        <a:sysClr val="windowText" lastClr="000000"/>
      </a:dk1>
      <a:lt1>
        <a:sysClr val="window" lastClr="FFFFFF"/>
      </a:lt1>
      <a:dk2>
        <a:srgbClr val="675052"/>
      </a:dk2>
      <a:lt2>
        <a:srgbClr val="E7E6E6"/>
      </a:lt2>
      <a:accent1>
        <a:srgbClr val="675052"/>
      </a:accent1>
      <a:accent2>
        <a:srgbClr val="EF7D00"/>
      </a:accent2>
      <a:accent3>
        <a:srgbClr val="B70E0C"/>
      </a:accent3>
      <a:accent4>
        <a:srgbClr val="88B327"/>
      </a:accent4>
      <a:accent5>
        <a:srgbClr val="239A91"/>
      </a:accent5>
      <a:accent6>
        <a:srgbClr val="00000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48"/>
  <sheetViews>
    <sheetView showGridLines="0" tabSelected="1" zoomScale="115" zoomScaleNormal="115" zoomScalePageLayoutView="125" workbookViewId="0">
      <selection activeCell="A4" sqref="A4"/>
    </sheetView>
  </sheetViews>
  <sheetFormatPr baseColWidth="10" defaultColWidth="10.85546875" defaultRowHeight="14.25" x14ac:dyDescent="0.2"/>
  <cols>
    <col min="1" max="1" width="5.5703125" style="5" customWidth="1"/>
    <col min="2" max="2" width="4.5703125" style="6" customWidth="1"/>
    <col min="3" max="3" width="21.85546875" style="7" customWidth="1"/>
    <col min="4" max="4" width="16" style="5" customWidth="1"/>
    <col min="5" max="5" width="10.42578125" style="5" customWidth="1"/>
    <col min="6" max="7" width="12.5703125" style="5" customWidth="1"/>
    <col min="8" max="8" width="16" style="5" customWidth="1"/>
    <col min="9" max="9" width="14.42578125" style="5" customWidth="1"/>
    <col min="10" max="10" width="5.5703125" style="3" customWidth="1"/>
    <col min="11" max="16384" width="10.85546875" style="5"/>
  </cols>
  <sheetData>
    <row r="1" spans="1:10" ht="49.5" customHeight="1" x14ac:dyDescent="0.25">
      <c r="B1"/>
      <c r="C1" s="1"/>
      <c r="D1" s="2"/>
      <c r="E1" s="2"/>
      <c r="F1" s="2"/>
      <c r="G1" s="2"/>
      <c r="H1" s="2"/>
      <c r="I1" s="2"/>
    </row>
    <row r="2" spans="1:10" ht="91.5" customHeight="1" x14ac:dyDescent="0.25">
      <c r="B2" s="246"/>
      <c r="C2" s="247"/>
      <c r="D2" s="247"/>
      <c r="E2" s="177"/>
      <c r="F2" s="2"/>
      <c r="G2" s="248"/>
      <c r="H2" s="248"/>
      <c r="I2" s="248"/>
    </row>
    <row r="3" spans="1:10" ht="54" customHeight="1" x14ac:dyDescent="0.2">
      <c r="A3" s="238" t="s">
        <v>0</v>
      </c>
      <c r="B3" s="239"/>
      <c r="C3" s="239"/>
      <c r="D3" s="239"/>
      <c r="E3" s="239"/>
      <c r="F3" s="239"/>
      <c r="G3" s="239"/>
      <c r="H3" s="239"/>
      <c r="I3" s="239"/>
      <c r="J3" s="239"/>
    </row>
    <row r="4" spans="1:10" ht="21.75" customHeight="1" x14ac:dyDescent="0.2">
      <c r="A4" s="192" t="s">
        <v>1</v>
      </c>
      <c r="B4" s="178"/>
      <c r="C4" s="4"/>
      <c r="D4" s="4"/>
      <c r="E4" s="4"/>
      <c r="F4" s="4"/>
      <c r="G4" s="4"/>
      <c r="H4" s="4"/>
      <c r="I4" s="4"/>
      <c r="J4" s="184"/>
    </row>
    <row r="5" spans="1:10" ht="20.100000000000001" customHeight="1" x14ac:dyDescent="0.2">
      <c r="A5" s="240" t="s">
        <v>2</v>
      </c>
      <c r="B5" s="241"/>
      <c r="C5" s="241"/>
      <c r="D5" s="241"/>
      <c r="E5" s="241"/>
      <c r="F5" s="241"/>
      <c r="G5" s="241"/>
      <c r="H5" s="241"/>
      <c r="I5" s="241"/>
      <c r="J5" s="241"/>
    </row>
    <row r="6" spans="1:10" ht="20.100000000000001" customHeight="1" x14ac:dyDescent="0.2">
      <c r="A6" s="235" t="s">
        <v>3</v>
      </c>
      <c r="B6" s="235"/>
      <c r="C6" s="235"/>
      <c r="D6" s="235"/>
      <c r="E6" s="235"/>
      <c r="F6" s="235"/>
      <c r="G6" s="235"/>
      <c r="H6" s="235"/>
      <c r="I6" s="235"/>
      <c r="J6" s="235"/>
    </row>
    <row r="7" spans="1:10" ht="27.95" customHeight="1" x14ac:dyDescent="0.2">
      <c r="A7" s="183"/>
      <c r="B7" s="159" t="s">
        <v>4</v>
      </c>
      <c r="C7" s="159" t="s">
        <v>5</v>
      </c>
      <c r="D7" s="160"/>
      <c r="E7" s="160"/>
      <c r="F7" s="160"/>
      <c r="G7" s="160"/>
      <c r="H7" s="160"/>
      <c r="I7" s="185"/>
      <c r="J7" s="186"/>
    </row>
    <row r="8" spans="1:10" ht="58.7" customHeight="1" x14ac:dyDescent="0.2">
      <c r="A8" s="183"/>
      <c r="B8" s="243" t="s">
        <v>6</v>
      </c>
      <c r="C8" s="243"/>
      <c r="D8" s="243"/>
      <c r="E8" s="243"/>
      <c r="F8" s="243"/>
      <c r="G8" s="243"/>
      <c r="H8" s="243"/>
      <c r="I8" s="243"/>
      <c r="J8" s="186"/>
    </row>
    <row r="9" spans="1:10" ht="18.95" customHeight="1" x14ac:dyDescent="0.2">
      <c r="A9" s="183"/>
      <c r="B9" s="187" t="s">
        <v>7</v>
      </c>
      <c r="C9" s="191" t="s">
        <v>8</v>
      </c>
      <c r="D9" s="161"/>
      <c r="E9" s="161"/>
      <c r="F9" s="161"/>
      <c r="G9" s="161"/>
      <c r="H9" s="161"/>
      <c r="I9" s="161"/>
      <c r="J9" s="186"/>
    </row>
    <row r="10" spans="1:10" ht="30.95" customHeight="1" x14ac:dyDescent="0.2">
      <c r="A10" s="183"/>
      <c r="B10" s="179"/>
      <c r="C10" s="162" t="s">
        <v>9</v>
      </c>
      <c r="D10" s="163"/>
      <c r="E10" s="163"/>
      <c r="F10" s="163"/>
      <c r="G10" s="163"/>
      <c r="H10" s="163"/>
      <c r="I10" s="163"/>
      <c r="J10" s="186"/>
    </row>
    <row r="11" spans="1:10" ht="36.6" customHeight="1" x14ac:dyDescent="0.2">
      <c r="A11" s="183"/>
      <c r="B11" s="180"/>
      <c r="C11" s="164" t="s">
        <v>10</v>
      </c>
      <c r="D11" s="165"/>
      <c r="E11" s="165"/>
      <c r="F11" s="236" t="s">
        <v>11</v>
      </c>
      <c r="G11" s="242"/>
      <c r="H11" s="242"/>
      <c r="I11" s="242"/>
      <c r="J11" s="186"/>
    </row>
    <row r="12" spans="1:10" ht="41.45" customHeight="1" x14ac:dyDescent="0.2">
      <c r="A12" s="183"/>
      <c r="B12" s="181"/>
      <c r="C12" s="164" t="s">
        <v>12</v>
      </c>
      <c r="D12" s="165"/>
      <c r="E12" s="165"/>
      <c r="F12" s="236" t="s">
        <v>13</v>
      </c>
      <c r="G12" s="242"/>
      <c r="H12" s="242"/>
      <c r="I12" s="242"/>
      <c r="J12" s="186"/>
    </row>
    <row r="13" spans="1:10" ht="31.5" customHeight="1" x14ac:dyDescent="0.2">
      <c r="A13" s="183"/>
      <c r="B13" s="179"/>
      <c r="C13" s="162" t="s">
        <v>14</v>
      </c>
      <c r="D13" s="163"/>
      <c r="E13" s="163"/>
      <c r="F13" s="163"/>
      <c r="G13" s="163"/>
      <c r="H13" s="163"/>
      <c r="I13" s="163"/>
      <c r="J13" s="186"/>
    </row>
    <row r="14" spans="1:10" ht="35.1" customHeight="1" x14ac:dyDescent="0.2">
      <c r="A14" s="183"/>
      <c r="B14" s="180"/>
      <c r="C14" s="244" t="s">
        <v>15</v>
      </c>
      <c r="D14" s="245"/>
      <c r="E14" s="165"/>
      <c r="F14" s="236" t="s">
        <v>16</v>
      </c>
      <c r="G14" s="242"/>
      <c r="H14" s="242"/>
      <c r="I14" s="242"/>
      <c r="J14" s="186"/>
    </row>
    <row r="15" spans="1:10" ht="35.450000000000003" customHeight="1" x14ac:dyDescent="0.2">
      <c r="A15" s="183"/>
      <c r="B15" s="181"/>
      <c r="C15" s="164" t="s">
        <v>17</v>
      </c>
      <c r="D15" s="165"/>
      <c r="E15" s="165"/>
      <c r="F15" s="236" t="s">
        <v>18</v>
      </c>
      <c r="G15" s="242"/>
      <c r="H15" s="242"/>
      <c r="I15" s="242"/>
      <c r="J15" s="186"/>
    </row>
    <row r="16" spans="1:10" ht="27" customHeight="1" x14ac:dyDescent="0.2">
      <c r="A16" s="183"/>
      <c r="B16" s="188" t="s">
        <v>19</v>
      </c>
      <c r="C16" s="190" t="s">
        <v>20</v>
      </c>
      <c r="D16" s="166"/>
      <c r="E16" s="167"/>
      <c r="F16" s="167"/>
      <c r="G16" s="168"/>
      <c r="H16" s="168"/>
      <c r="I16" s="168"/>
      <c r="J16" s="186"/>
    </row>
    <row r="17" spans="1:10" ht="32.1" customHeight="1" x14ac:dyDescent="0.2">
      <c r="A17" s="183"/>
      <c r="B17" s="179"/>
      <c r="C17" s="162" t="s">
        <v>9</v>
      </c>
      <c r="D17" s="163"/>
      <c r="E17" s="163"/>
      <c r="F17" s="163"/>
      <c r="G17" s="163"/>
      <c r="H17" s="163"/>
      <c r="I17" s="163"/>
      <c r="J17" s="186"/>
    </row>
    <row r="18" spans="1:10" ht="33.6" customHeight="1" x14ac:dyDescent="0.2">
      <c r="A18" s="183"/>
      <c r="B18" s="179"/>
      <c r="C18" s="255" t="s">
        <v>21</v>
      </c>
      <c r="D18" s="256"/>
      <c r="E18" s="256"/>
      <c r="F18" s="252" t="s">
        <v>22</v>
      </c>
      <c r="G18" s="253"/>
      <c r="H18" s="253"/>
      <c r="I18" s="253"/>
      <c r="J18" s="186"/>
    </row>
    <row r="19" spans="1:10" ht="39" customHeight="1" x14ac:dyDescent="0.2">
      <c r="A19" s="183"/>
      <c r="B19" s="180"/>
      <c r="C19" s="255" t="s">
        <v>23</v>
      </c>
      <c r="D19" s="256"/>
      <c r="E19" s="256"/>
      <c r="F19" s="257" t="s">
        <v>24</v>
      </c>
      <c r="G19" s="257"/>
      <c r="H19" s="257"/>
      <c r="I19" s="257"/>
      <c r="J19" s="186"/>
    </row>
    <row r="20" spans="1:10" ht="25.5" customHeight="1" x14ac:dyDescent="0.2">
      <c r="A20" s="183"/>
      <c r="B20" s="179"/>
      <c r="C20" s="162" t="s">
        <v>14</v>
      </c>
      <c r="D20" s="163"/>
      <c r="E20" s="163"/>
      <c r="F20" s="163"/>
      <c r="G20" s="163"/>
      <c r="H20" s="163"/>
      <c r="I20" s="163"/>
      <c r="J20" s="186"/>
    </row>
    <row r="21" spans="1:10" ht="100.5" customHeight="1" x14ac:dyDescent="0.2">
      <c r="A21" s="183"/>
      <c r="B21" s="182"/>
      <c r="C21" s="164" t="s">
        <v>25</v>
      </c>
      <c r="D21" s="164"/>
      <c r="E21" s="161"/>
      <c r="F21" s="236" t="s">
        <v>26</v>
      </c>
      <c r="G21" s="242"/>
      <c r="H21" s="242"/>
      <c r="I21" s="242"/>
      <c r="J21" s="186"/>
    </row>
    <row r="22" spans="1:10" ht="33.6" customHeight="1" x14ac:dyDescent="0.2">
      <c r="A22" s="183"/>
      <c r="B22" s="182"/>
      <c r="C22" s="164" t="s">
        <v>27</v>
      </c>
      <c r="D22" s="165"/>
      <c r="E22" s="161"/>
      <c r="F22" s="236" t="s">
        <v>28</v>
      </c>
      <c r="G22" s="242"/>
      <c r="H22" s="242"/>
      <c r="I22" s="242"/>
      <c r="J22" s="186"/>
    </row>
    <row r="23" spans="1:10" ht="35.450000000000003" customHeight="1" x14ac:dyDescent="0.2">
      <c r="A23" s="183"/>
      <c r="B23" s="188" t="s">
        <v>29</v>
      </c>
      <c r="C23" s="159" t="s">
        <v>30</v>
      </c>
      <c r="D23" s="169"/>
      <c r="E23" s="169"/>
      <c r="F23" s="170"/>
      <c r="G23" s="170"/>
      <c r="H23" s="170"/>
      <c r="I23" s="170"/>
      <c r="J23" s="186"/>
    </row>
    <row r="24" spans="1:10" ht="36.6" customHeight="1" x14ac:dyDescent="0.2">
      <c r="A24" s="183"/>
      <c r="B24" s="236" t="s">
        <v>31</v>
      </c>
      <c r="C24" s="236"/>
      <c r="D24" s="236"/>
      <c r="E24" s="236"/>
      <c r="F24" s="236"/>
      <c r="G24" s="236"/>
      <c r="H24" s="236"/>
      <c r="I24" s="236"/>
      <c r="J24" s="186"/>
    </row>
    <row r="25" spans="1:10" ht="34.5" customHeight="1" x14ac:dyDescent="0.2">
      <c r="A25" s="183"/>
      <c r="B25" s="188" t="s">
        <v>32</v>
      </c>
      <c r="C25" s="159" t="s">
        <v>33</v>
      </c>
      <c r="D25" s="169"/>
      <c r="E25" s="169"/>
      <c r="F25" s="170"/>
      <c r="G25" s="170"/>
      <c r="H25" s="170"/>
      <c r="I25" s="170"/>
      <c r="J25" s="186"/>
    </row>
    <row r="26" spans="1:10" ht="127.5" customHeight="1" x14ac:dyDescent="0.2">
      <c r="A26" s="183"/>
      <c r="B26" s="236" t="s">
        <v>34</v>
      </c>
      <c r="C26" s="236"/>
      <c r="D26" s="236"/>
      <c r="E26" s="236"/>
      <c r="F26" s="236"/>
      <c r="G26" s="236"/>
      <c r="H26" s="236"/>
      <c r="I26" s="236"/>
      <c r="J26" s="186"/>
    </row>
    <row r="27" spans="1:10" ht="30.6" customHeight="1" x14ac:dyDescent="0.2">
      <c r="A27" s="183"/>
      <c r="B27" s="188" t="s">
        <v>35</v>
      </c>
      <c r="C27" s="159" t="s">
        <v>36</v>
      </c>
      <c r="D27" s="169"/>
      <c r="E27" s="169"/>
      <c r="F27" s="170"/>
      <c r="G27" s="170"/>
      <c r="H27" s="170"/>
      <c r="I27" s="170"/>
      <c r="J27" s="186"/>
    </row>
    <row r="28" spans="1:10" ht="36.950000000000003" customHeight="1" x14ac:dyDescent="0.2">
      <c r="A28" s="183"/>
      <c r="B28" s="236" t="s">
        <v>37</v>
      </c>
      <c r="C28" s="236"/>
      <c r="D28" s="236"/>
      <c r="E28" s="236"/>
      <c r="F28" s="236"/>
      <c r="G28" s="236"/>
      <c r="H28" s="236"/>
      <c r="I28" s="236"/>
      <c r="J28" s="186"/>
    </row>
    <row r="29" spans="1:10" ht="34.5" customHeight="1" x14ac:dyDescent="0.2">
      <c r="A29" s="183"/>
      <c r="B29" s="189" t="s">
        <v>38</v>
      </c>
      <c r="C29" s="159" t="s">
        <v>39</v>
      </c>
      <c r="D29" s="171"/>
      <c r="E29" s="193"/>
      <c r="F29" s="193"/>
      <c r="G29" s="193"/>
      <c r="H29" s="193"/>
      <c r="I29" s="193"/>
      <c r="J29" s="186"/>
    </row>
    <row r="30" spans="1:10" ht="128.44999999999999" customHeight="1" x14ac:dyDescent="0.2">
      <c r="A30" s="183"/>
      <c r="B30" s="236" t="s">
        <v>40</v>
      </c>
      <c r="C30" s="236"/>
      <c r="D30" s="236"/>
      <c r="E30" s="236"/>
      <c r="F30" s="236"/>
      <c r="G30" s="236"/>
      <c r="H30" s="236"/>
      <c r="I30" s="236"/>
      <c r="J30" s="186"/>
    </row>
    <row r="31" spans="1:10" ht="34.5" customHeight="1" x14ac:dyDescent="0.2">
      <c r="A31" s="183"/>
      <c r="B31" s="188" t="s">
        <v>41</v>
      </c>
      <c r="C31" s="159" t="s">
        <v>42</v>
      </c>
      <c r="D31" s="172"/>
      <c r="E31" s="172"/>
      <c r="F31" s="193"/>
      <c r="G31" s="193"/>
      <c r="H31" s="193"/>
      <c r="I31" s="193"/>
      <c r="J31" s="186"/>
    </row>
    <row r="32" spans="1:10" ht="131.44999999999999" customHeight="1" x14ac:dyDescent="0.2">
      <c r="A32" s="183"/>
      <c r="B32" s="236" t="s">
        <v>43</v>
      </c>
      <c r="C32" s="236"/>
      <c r="D32" s="236"/>
      <c r="E32" s="236"/>
      <c r="F32" s="236"/>
      <c r="G32" s="236"/>
      <c r="H32" s="236"/>
      <c r="I32" s="236"/>
      <c r="J32" s="186"/>
    </row>
    <row r="33" spans="1:10" ht="26.1" customHeight="1" x14ac:dyDescent="0.2">
      <c r="A33" s="183"/>
      <c r="B33" s="188" t="s">
        <v>44</v>
      </c>
      <c r="C33" s="159" t="s">
        <v>45</v>
      </c>
      <c r="D33" s="193"/>
      <c r="E33" s="193"/>
      <c r="F33" s="193"/>
      <c r="G33" s="193"/>
      <c r="H33" s="193"/>
      <c r="I33" s="193"/>
      <c r="J33" s="186"/>
    </row>
    <row r="34" spans="1:10" ht="98.45" customHeight="1" x14ac:dyDescent="0.2">
      <c r="A34" s="183"/>
      <c r="B34" s="236" t="s">
        <v>46</v>
      </c>
      <c r="C34" s="236"/>
      <c r="D34" s="236"/>
      <c r="E34" s="236"/>
      <c r="F34" s="236"/>
      <c r="G34" s="236"/>
      <c r="H34" s="236"/>
      <c r="I34" s="236"/>
      <c r="J34" s="186"/>
    </row>
    <row r="35" spans="1:10" ht="32.1" customHeight="1" x14ac:dyDescent="0.2">
      <c r="A35" s="183"/>
      <c r="B35" s="188" t="s">
        <v>47</v>
      </c>
      <c r="C35" s="159" t="s">
        <v>48</v>
      </c>
      <c r="D35" s="173"/>
      <c r="E35" s="172"/>
      <c r="F35" s="237"/>
      <c r="G35" s="237"/>
      <c r="H35" s="237"/>
      <c r="I35" s="237"/>
      <c r="J35" s="186"/>
    </row>
    <row r="36" spans="1:10" ht="107.45" customHeight="1" x14ac:dyDescent="0.2">
      <c r="A36" s="183"/>
      <c r="B36" s="236" t="s">
        <v>49</v>
      </c>
      <c r="C36" s="236"/>
      <c r="D36" s="236"/>
      <c r="E36" s="236"/>
      <c r="F36" s="236"/>
      <c r="G36" s="236"/>
      <c r="H36" s="236"/>
      <c r="I36" s="236"/>
      <c r="J36" s="186"/>
    </row>
    <row r="37" spans="1:10" ht="25.5" customHeight="1" x14ac:dyDescent="0.2">
      <c r="A37" s="183"/>
      <c r="B37" s="189" t="s">
        <v>50</v>
      </c>
      <c r="C37" s="174" t="s">
        <v>51</v>
      </c>
      <c r="D37" s="193"/>
      <c r="E37" s="193"/>
      <c r="F37" s="193"/>
      <c r="G37" s="193"/>
      <c r="H37" s="193"/>
      <c r="I37" s="193"/>
      <c r="J37" s="186"/>
    </row>
    <row r="38" spans="1:10" ht="66.95" customHeight="1" x14ac:dyDescent="0.2">
      <c r="A38" s="183"/>
      <c r="B38" s="236" t="s">
        <v>52</v>
      </c>
      <c r="C38" s="254"/>
      <c r="D38" s="254"/>
      <c r="E38" s="254"/>
      <c r="F38" s="254"/>
      <c r="G38" s="254"/>
      <c r="H38" s="254"/>
      <c r="I38" s="254"/>
      <c r="J38" s="186"/>
    </row>
    <row r="39" spans="1:10" ht="26.1" customHeight="1" x14ac:dyDescent="0.2">
      <c r="A39" s="183"/>
      <c r="B39" s="188" t="s">
        <v>53</v>
      </c>
      <c r="C39" s="175" t="s">
        <v>54</v>
      </c>
      <c r="D39" s="171"/>
      <c r="E39" s="171"/>
      <c r="F39" s="193"/>
      <c r="G39" s="193"/>
      <c r="H39" s="193"/>
      <c r="I39" s="193"/>
      <c r="J39" s="186"/>
    </row>
    <row r="40" spans="1:10" ht="36.950000000000003" customHeight="1" x14ac:dyDescent="0.2">
      <c r="A40" s="183"/>
      <c r="B40" s="236" t="s">
        <v>55</v>
      </c>
      <c r="C40" s="236"/>
      <c r="D40" s="236"/>
      <c r="E40" s="236"/>
      <c r="F40" s="236"/>
      <c r="G40" s="236"/>
      <c r="H40" s="236"/>
      <c r="I40" s="236"/>
      <c r="J40" s="186"/>
    </row>
    <row r="41" spans="1:10" ht="26.45" customHeight="1" x14ac:dyDescent="0.2">
      <c r="A41" s="183"/>
      <c r="B41" s="188" t="s">
        <v>56</v>
      </c>
      <c r="C41" s="175" t="s">
        <v>57</v>
      </c>
      <c r="D41" s="176"/>
      <c r="E41" s="176"/>
      <c r="F41" s="194"/>
      <c r="G41" s="194"/>
      <c r="H41" s="194"/>
      <c r="I41" s="194"/>
      <c r="J41" s="186"/>
    </row>
    <row r="42" spans="1:10" ht="40.5" customHeight="1" x14ac:dyDescent="0.2">
      <c r="A42" s="183"/>
      <c r="B42" s="236" t="s">
        <v>58</v>
      </c>
      <c r="C42" s="236"/>
      <c r="D42" s="236"/>
      <c r="E42" s="236"/>
      <c r="F42" s="236"/>
      <c r="G42" s="236"/>
      <c r="H42" s="236"/>
      <c r="I42" s="236"/>
      <c r="J42" s="186"/>
    </row>
    <row r="43" spans="1:10" ht="20.100000000000001" customHeight="1" x14ac:dyDescent="0.2">
      <c r="A43" s="235" t="s">
        <v>59</v>
      </c>
      <c r="B43" s="235"/>
      <c r="C43" s="235"/>
      <c r="D43" s="235"/>
      <c r="E43" s="235"/>
      <c r="F43" s="235"/>
      <c r="G43" s="235"/>
      <c r="H43" s="235"/>
      <c r="I43" s="235"/>
      <c r="J43" s="235"/>
    </row>
    <row r="44" spans="1:10" ht="39" customHeight="1" x14ac:dyDescent="0.2">
      <c r="A44" s="183"/>
      <c r="B44" s="258" t="s">
        <v>60</v>
      </c>
      <c r="C44" s="258"/>
      <c r="D44" s="258"/>
      <c r="E44" s="258"/>
      <c r="F44" s="258"/>
      <c r="G44" s="258"/>
      <c r="H44" s="258"/>
      <c r="I44" s="259"/>
      <c r="J44" s="186"/>
    </row>
    <row r="45" spans="1:10" ht="80.099999999999994" customHeight="1" x14ac:dyDescent="0.2">
      <c r="A45" s="183"/>
      <c r="B45" s="250" t="s">
        <v>61</v>
      </c>
      <c r="C45" s="250"/>
      <c r="D45" s="250"/>
      <c r="E45" s="250"/>
      <c r="F45" s="250"/>
      <c r="G45" s="250"/>
      <c r="H45" s="250"/>
      <c r="I45" s="251"/>
      <c r="J45" s="186"/>
    </row>
    <row r="46" spans="1:10" ht="20.100000000000001" customHeight="1" x14ac:dyDescent="0.2">
      <c r="A46" s="235" t="s">
        <v>62</v>
      </c>
      <c r="B46" s="235"/>
      <c r="C46" s="235"/>
      <c r="D46" s="235"/>
      <c r="E46" s="235"/>
      <c r="F46" s="235"/>
      <c r="G46" s="235"/>
      <c r="H46" s="235"/>
      <c r="I46" s="235"/>
      <c r="J46" s="235"/>
    </row>
    <row r="47" spans="1:10" ht="39.6" customHeight="1" x14ac:dyDescent="0.2">
      <c r="A47" s="183"/>
      <c r="B47" s="249" t="s">
        <v>63</v>
      </c>
      <c r="C47" s="249"/>
      <c r="D47" s="249"/>
      <c r="E47" s="249"/>
      <c r="F47" s="249"/>
      <c r="G47" s="249"/>
      <c r="H47" s="249"/>
      <c r="I47" s="249"/>
      <c r="J47" s="186"/>
    </row>
    <row r="48" spans="1:10" ht="50.1" customHeight="1" x14ac:dyDescent="0.2"/>
  </sheetData>
  <customSheetViews>
    <customSheetView guid="{05A4635C-9AA5-4788-AE33-0D2B48B9581F}" showGridLines="0" fitToPage="1" topLeftCell="A13">
      <selection activeCell="G53" sqref="G53"/>
      <rowBreaks count="2" manualBreakCount="2">
        <brk id="27" max="7" man="1"/>
        <brk id="56" max="7" man="1"/>
      </rowBreaks>
      <pageMargins left="0" right="0" top="0" bottom="0" header="0" footer="0"/>
      <printOptions horizontalCentered="1" verticalCentered="1"/>
      <pageSetup paperSize="9" scale="83" fitToHeight="2" orientation="portrait" r:id="rId1"/>
      <headerFooter alignWithMargins="0"/>
    </customSheetView>
  </customSheetViews>
  <mergeCells count="33">
    <mergeCell ref="B2:D2"/>
    <mergeCell ref="G2:I2"/>
    <mergeCell ref="F14:I14"/>
    <mergeCell ref="F11:I11"/>
    <mergeCell ref="B47:I47"/>
    <mergeCell ref="F21:I21"/>
    <mergeCell ref="B42:I42"/>
    <mergeCell ref="B45:I45"/>
    <mergeCell ref="F18:I18"/>
    <mergeCell ref="B26:I26"/>
    <mergeCell ref="B38:I38"/>
    <mergeCell ref="B40:I40"/>
    <mergeCell ref="C18:E18"/>
    <mergeCell ref="C19:E19"/>
    <mergeCell ref="F19:I19"/>
    <mergeCell ref="B44:I44"/>
    <mergeCell ref="A3:J3"/>
    <mergeCell ref="A5:J5"/>
    <mergeCell ref="A6:J6"/>
    <mergeCell ref="A43:J43"/>
    <mergeCell ref="F22:I22"/>
    <mergeCell ref="B24:I24"/>
    <mergeCell ref="B28:I28"/>
    <mergeCell ref="B8:I8"/>
    <mergeCell ref="F12:I12"/>
    <mergeCell ref="C14:D14"/>
    <mergeCell ref="F15:I15"/>
    <mergeCell ref="A46:J46"/>
    <mergeCell ref="B30:I30"/>
    <mergeCell ref="B32:I32"/>
    <mergeCell ref="B34:I34"/>
    <mergeCell ref="F35:I35"/>
    <mergeCell ref="B36:I36"/>
  </mergeCells>
  <phoneticPr fontId="26" type="noConversion"/>
  <printOptions horizontalCentered="1" verticalCentered="1"/>
  <pageMargins left="0.35433070866141736" right="0.23622047244094491" top="0.19685039370078741" bottom="0" header="0.19685039370078741" footer="0.19685039370078741"/>
  <pageSetup paperSize="9" scale="89" fitToHeight="2" orientation="portrait" r:id="rId2"/>
  <headerFooter alignWithMargins="0"/>
  <drawing r:id="rId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G68"/>
  <sheetViews>
    <sheetView showGridLines="0" zoomScale="90" zoomScaleNormal="90" zoomScaleSheetLayoutView="100" workbookViewId="0">
      <selection activeCell="A41" sqref="A41"/>
    </sheetView>
  </sheetViews>
  <sheetFormatPr baseColWidth="10" defaultColWidth="10.85546875" defaultRowHeight="12.75" x14ac:dyDescent="0.2"/>
  <cols>
    <col min="1" max="1" width="5.140625" style="2" customWidth="1"/>
    <col min="2" max="2" width="49.42578125" style="51" customWidth="1"/>
    <col min="3" max="3" width="27.42578125" style="2" customWidth="1"/>
    <col min="4" max="5" width="18.5703125" style="2" customWidth="1"/>
    <col min="6" max="6" width="22.42578125" style="2" customWidth="1"/>
    <col min="7" max="7" width="18.5703125" style="53" customWidth="1"/>
    <col min="8" max="16384" width="10.85546875" style="2"/>
  </cols>
  <sheetData>
    <row r="1" spans="1:7" ht="52.5" customHeight="1" thickBot="1" x14ac:dyDescent="0.25">
      <c r="A1" s="321" t="s">
        <v>150</v>
      </c>
      <c r="B1" s="322"/>
      <c r="C1" s="322"/>
      <c r="D1" s="322"/>
      <c r="E1" s="322"/>
      <c r="F1" s="322"/>
      <c r="G1" s="323"/>
    </row>
    <row r="2" spans="1:7" ht="20.100000000000001" customHeight="1" x14ac:dyDescent="0.2">
      <c r="A2" s="212"/>
      <c r="B2" s="49"/>
      <c r="C2" s="49"/>
      <c r="D2" s="49"/>
      <c r="E2" s="49"/>
      <c r="F2" s="49"/>
      <c r="G2" s="50"/>
    </row>
    <row r="3" spans="1:7" ht="20.100000000000001" customHeight="1" thickBot="1" x14ac:dyDescent="0.25">
      <c r="A3" s="86" t="s">
        <v>64</v>
      </c>
      <c r="B3" s="11"/>
      <c r="C3" s="309"/>
      <c r="D3" s="310"/>
      <c r="E3" s="310"/>
      <c r="F3" s="49"/>
      <c r="G3" s="50"/>
    </row>
    <row r="4" spans="1:7" ht="18" customHeight="1" thickBot="1" x14ac:dyDescent="0.25">
      <c r="A4" s="86" t="s">
        <v>82</v>
      </c>
      <c r="C4" s="329">
        <f>'A - Equipe 1'!C4:E4</f>
        <v>0</v>
      </c>
      <c r="D4" s="330"/>
      <c r="E4" s="331"/>
      <c r="G4" s="52"/>
    </row>
    <row r="5" spans="1:7" ht="18" customHeight="1" thickBot="1" x14ac:dyDescent="0.25">
      <c r="A5" s="88" t="s">
        <v>146</v>
      </c>
      <c r="C5" s="318"/>
      <c r="D5" s="333"/>
      <c r="E5" s="334"/>
    </row>
    <row r="6" spans="1:7" ht="18" customHeight="1" thickBot="1" x14ac:dyDescent="0.25">
      <c r="A6" s="88" t="s">
        <v>84</v>
      </c>
      <c r="C6" s="318"/>
      <c r="D6" s="319"/>
      <c r="E6" s="320"/>
    </row>
    <row r="7" spans="1:7" ht="18" customHeight="1" thickBot="1" x14ac:dyDescent="0.25">
      <c r="A7" s="89" t="s">
        <v>126</v>
      </c>
      <c r="C7" s="318"/>
      <c r="D7" s="319"/>
      <c r="E7" s="320"/>
    </row>
    <row r="8" spans="1:7" ht="18" customHeight="1" thickBot="1" x14ac:dyDescent="0.25">
      <c r="B8" s="54"/>
      <c r="F8" s="305" t="s">
        <v>86</v>
      </c>
      <c r="G8" s="305"/>
    </row>
    <row r="9" spans="1:7" s="51" customFormat="1" ht="30" customHeight="1" thickBot="1" x14ac:dyDescent="0.3">
      <c r="A9" s="16" t="s">
        <v>87</v>
      </c>
      <c r="B9" s="17"/>
      <c r="C9" s="18"/>
      <c r="D9" s="18"/>
      <c r="E9" s="18"/>
      <c r="F9" s="198" t="s">
        <v>88</v>
      </c>
      <c r="G9" s="199" t="s">
        <v>89</v>
      </c>
    </row>
    <row r="10" spans="1:7" s="51" customFormat="1" ht="44.25" customHeight="1" x14ac:dyDescent="0.25">
      <c r="A10" s="200" t="s">
        <v>90</v>
      </c>
      <c r="B10" s="109"/>
      <c r="C10" s="19" t="s">
        <v>91</v>
      </c>
      <c r="D10" s="19" t="s">
        <v>92</v>
      </c>
      <c r="E10" s="20" t="s">
        <v>93</v>
      </c>
      <c r="F10" s="201">
        <f>+F21+F35</f>
        <v>0</v>
      </c>
      <c r="G10" s="202">
        <f>+G21+G35</f>
        <v>0</v>
      </c>
    </row>
    <row r="11" spans="1:7" ht="20.100000000000001" customHeight="1" x14ac:dyDescent="0.25">
      <c r="A11" s="294" t="s">
        <v>94</v>
      </c>
      <c r="B11" s="115" t="s">
        <v>95</v>
      </c>
      <c r="C11" s="283" t="s">
        <v>96</v>
      </c>
      <c r="D11" s="284"/>
      <c r="E11" s="285"/>
      <c r="F11" s="96"/>
      <c r="G11" s="113"/>
    </row>
    <row r="12" spans="1:7" ht="20.100000000000001" customHeight="1" x14ac:dyDescent="0.25">
      <c r="A12" s="295"/>
      <c r="B12" s="288" t="s">
        <v>97</v>
      </c>
      <c r="C12" s="108"/>
      <c r="D12" s="21"/>
      <c r="E12" s="101"/>
      <c r="F12" s="96">
        <f t="shared" ref="F12:F20" si="0">D12*E12</f>
        <v>0</v>
      </c>
      <c r="G12" s="113"/>
    </row>
    <row r="13" spans="1:7" ht="20.100000000000001" customHeight="1" x14ac:dyDescent="0.25">
      <c r="A13" s="295"/>
      <c r="B13" s="288"/>
      <c r="C13" s="108"/>
      <c r="D13" s="21"/>
      <c r="E13" s="101"/>
      <c r="F13" s="96">
        <f t="shared" si="0"/>
        <v>0</v>
      </c>
      <c r="G13" s="113"/>
    </row>
    <row r="14" spans="1:7" ht="20.100000000000001" customHeight="1" x14ac:dyDescent="0.25">
      <c r="A14" s="295"/>
      <c r="B14" s="289"/>
      <c r="C14" s="108"/>
      <c r="D14" s="21"/>
      <c r="E14" s="101"/>
      <c r="F14" s="96">
        <f t="shared" si="0"/>
        <v>0</v>
      </c>
      <c r="G14" s="113"/>
    </row>
    <row r="15" spans="1:7" ht="20.100000000000001" customHeight="1" x14ac:dyDescent="0.25">
      <c r="A15" s="296"/>
      <c r="B15" s="293" t="s">
        <v>98</v>
      </c>
      <c r="C15" s="102"/>
      <c r="D15" s="102"/>
      <c r="E15" s="103"/>
      <c r="F15" s="97">
        <f t="shared" si="0"/>
        <v>0</v>
      </c>
      <c r="G15" s="113"/>
    </row>
    <row r="16" spans="1:7" ht="20.100000000000001" customHeight="1" x14ac:dyDescent="0.25">
      <c r="A16" s="295"/>
      <c r="B16" s="288"/>
      <c r="C16" s="107"/>
      <c r="D16" s="102"/>
      <c r="E16" s="103"/>
      <c r="F16" s="97">
        <f t="shared" si="0"/>
        <v>0</v>
      </c>
      <c r="G16" s="113"/>
    </row>
    <row r="17" spans="1:7" ht="20.100000000000001" customHeight="1" x14ac:dyDescent="0.25">
      <c r="A17" s="295"/>
      <c r="B17" s="288"/>
      <c r="C17" s="107"/>
      <c r="D17" s="102"/>
      <c r="E17" s="103"/>
      <c r="F17" s="97">
        <f t="shared" si="0"/>
        <v>0</v>
      </c>
      <c r="G17" s="113"/>
    </row>
    <row r="18" spans="1:7" ht="20.100000000000001" customHeight="1" x14ac:dyDescent="0.2">
      <c r="A18" s="295"/>
      <c r="B18" s="293" t="s">
        <v>99</v>
      </c>
      <c r="C18" s="107"/>
      <c r="D18" s="104"/>
      <c r="E18" s="104"/>
      <c r="F18" s="97">
        <f t="shared" si="0"/>
        <v>0</v>
      </c>
      <c r="G18" s="83"/>
    </row>
    <row r="19" spans="1:7" ht="20.100000000000001" customHeight="1" x14ac:dyDescent="0.25">
      <c r="A19" s="295"/>
      <c r="B19" s="288"/>
      <c r="C19" s="107"/>
      <c r="D19" s="102"/>
      <c r="E19" s="103"/>
      <c r="F19" s="97">
        <f t="shared" si="0"/>
        <v>0</v>
      </c>
      <c r="G19" s="83"/>
    </row>
    <row r="20" spans="1:7" ht="20.100000000000001" customHeight="1" x14ac:dyDescent="0.25">
      <c r="A20" s="296"/>
      <c r="B20" s="288"/>
      <c r="C20" s="102"/>
      <c r="D20" s="102"/>
      <c r="E20" s="103"/>
      <c r="F20" s="97">
        <f t="shared" si="0"/>
        <v>0</v>
      </c>
      <c r="G20" s="83"/>
    </row>
    <row r="21" spans="1:7" ht="20.100000000000001" customHeight="1" x14ac:dyDescent="0.2">
      <c r="A21" s="296"/>
      <c r="B21" s="117"/>
      <c r="C21" s="22" t="s">
        <v>100</v>
      </c>
      <c r="D21" s="100">
        <f>SUM(D11:D20)</f>
        <v>0</v>
      </c>
      <c r="E21" s="100">
        <f>SUM(E11:E20)</f>
        <v>0</v>
      </c>
      <c r="F21" s="55">
        <f>SUM(F11:F20)</f>
        <v>0</v>
      </c>
      <c r="G21" s="85">
        <f>SUM(G11:G20)</f>
        <v>0</v>
      </c>
    </row>
    <row r="22" spans="1:7" ht="20.100000000000001" customHeight="1" x14ac:dyDescent="0.2">
      <c r="A22" s="296"/>
      <c r="B22" s="116"/>
      <c r="C22" s="283" t="s">
        <v>101</v>
      </c>
      <c r="D22" s="284"/>
      <c r="E22" s="285"/>
      <c r="F22" s="98"/>
      <c r="G22" s="114"/>
    </row>
    <row r="23" spans="1:7" ht="20.100000000000001" customHeight="1" x14ac:dyDescent="0.2">
      <c r="A23" s="296"/>
      <c r="B23" s="290" t="s">
        <v>127</v>
      </c>
      <c r="C23" s="104"/>
      <c r="D23" s="104"/>
      <c r="E23" s="104"/>
      <c r="F23" s="98">
        <f t="shared" ref="F23:F34" si="1">D23*E23</f>
        <v>0</v>
      </c>
      <c r="G23" s="114"/>
    </row>
    <row r="24" spans="1:7" ht="20.100000000000001" customHeight="1" x14ac:dyDescent="0.2">
      <c r="A24" s="296"/>
      <c r="B24" s="291"/>
      <c r="C24" s="104"/>
      <c r="D24" s="104"/>
      <c r="E24" s="104"/>
      <c r="F24" s="98">
        <f t="shared" si="1"/>
        <v>0</v>
      </c>
      <c r="G24" s="114"/>
    </row>
    <row r="25" spans="1:7" ht="20.100000000000001" customHeight="1" x14ac:dyDescent="0.2">
      <c r="A25" s="296"/>
      <c r="B25" s="292"/>
      <c r="C25" s="104"/>
      <c r="D25" s="104"/>
      <c r="E25" s="104"/>
      <c r="F25" s="98">
        <f t="shared" si="1"/>
        <v>0</v>
      </c>
      <c r="G25" s="114"/>
    </row>
    <row r="26" spans="1:7" ht="20.100000000000001" customHeight="1" x14ac:dyDescent="0.2">
      <c r="A26" s="296"/>
      <c r="B26" s="293" t="s">
        <v>128</v>
      </c>
      <c r="C26" s="104"/>
      <c r="D26" s="104"/>
      <c r="E26" s="104"/>
      <c r="F26" s="97">
        <f t="shared" si="1"/>
        <v>0</v>
      </c>
      <c r="G26" s="83"/>
    </row>
    <row r="27" spans="1:7" ht="20.100000000000001" customHeight="1" x14ac:dyDescent="0.2">
      <c r="A27" s="296"/>
      <c r="B27" s="288"/>
      <c r="C27" s="104"/>
      <c r="D27" s="104"/>
      <c r="E27" s="104"/>
      <c r="F27" s="97">
        <f t="shared" si="1"/>
        <v>0</v>
      </c>
      <c r="G27" s="83"/>
    </row>
    <row r="28" spans="1:7" ht="20.100000000000001" customHeight="1" x14ac:dyDescent="0.2">
      <c r="A28" s="296"/>
      <c r="B28" s="288"/>
      <c r="C28" s="104"/>
      <c r="D28" s="104"/>
      <c r="E28" s="104"/>
      <c r="F28" s="97">
        <f t="shared" si="1"/>
        <v>0</v>
      </c>
      <c r="G28" s="83"/>
    </row>
    <row r="29" spans="1:7" ht="20.100000000000001" customHeight="1" x14ac:dyDescent="0.2">
      <c r="A29" s="295"/>
      <c r="B29" s="290" t="s">
        <v>129</v>
      </c>
      <c r="C29" s="110"/>
      <c r="D29" s="104"/>
      <c r="E29" s="104"/>
      <c r="F29" s="99">
        <f t="shared" si="1"/>
        <v>0</v>
      </c>
      <c r="G29" s="114"/>
    </row>
    <row r="30" spans="1:7" ht="20.100000000000001" customHeight="1" x14ac:dyDescent="0.2">
      <c r="A30" s="295"/>
      <c r="B30" s="291"/>
      <c r="C30" s="110"/>
      <c r="D30" s="104"/>
      <c r="E30" s="104"/>
      <c r="F30" s="99">
        <f t="shared" si="1"/>
        <v>0</v>
      </c>
      <c r="G30" s="114"/>
    </row>
    <row r="31" spans="1:7" ht="20.100000000000001" customHeight="1" x14ac:dyDescent="0.2">
      <c r="A31" s="295"/>
      <c r="B31" s="292"/>
      <c r="C31" s="110"/>
      <c r="D31" s="104"/>
      <c r="E31" s="104"/>
      <c r="F31" s="99">
        <f t="shared" si="1"/>
        <v>0</v>
      </c>
      <c r="G31" s="114"/>
    </row>
    <row r="32" spans="1:7" ht="20.100000000000001" customHeight="1" x14ac:dyDescent="0.2">
      <c r="A32" s="296"/>
      <c r="B32" s="293" t="s">
        <v>130</v>
      </c>
      <c r="C32" s="104"/>
      <c r="D32" s="104"/>
      <c r="E32" s="104"/>
      <c r="F32" s="99">
        <f t="shared" si="1"/>
        <v>0</v>
      </c>
      <c r="G32" s="83"/>
    </row>
    <row r="33" spans="1:7" ht="20.100000000000001" customHeight="1" x14ac:dyDescent="0.2">
      <c r="A33" s="296"/>
      <c r="B33" s="288"/>
      <c r="C33" s="111"/>
      <c r="D33" s="111"/>
      <c r="E33" s="111"/>
      <c r="F33" s="99">
        <f t="shared" si="1"/>
        <v>0</v>
      </c>
      <c r="G33" s="112"/>
    </row>
    <row r="34" spans="1:7" ht="20.100000000000001" customHeight="1" x14ac:dyDescent="0.2">
      <c r="A34" s="296"/>
      <c r="B34" s="288"/>
      <c r="C34" s="111"/>
      <c r="D34" s="111"/>
      <c r="E34" s="111"/>
      <c r="F34" s="99">
        <f t="shared" si="1"/>
        <v>0</v>
      </c>
      <c r="G34" s="84"/>
    </row>
    <row r="35" spans="1:7" ht="24.95" customHeight="1" thickBot="1" x14ac:dyDescent="0.25">
      <c r="A35" s="296"/>
      <c r="B35" s="118"/>
      <c r="C35" s="119" t="s">
        <v>100</v>
      </c>
      <c r="D35" s="120">
        <f>SUM(D22:D32)</f>
        <v>0</v>
      </c>
      <c r="E35" s="120">
        <f>SUM(E22:E32)</f>
        <v>0</v>
      </c>
      <c r="F35" s="23">
        <f>SUM(F22:F34)</f>
        <v>0</v>
      </c>
      <c r="G35" s="82">
        <f>SUM(G22:G34)</f>
        <v>0</v>
      </c>
    </row>
    <row r="36" spans="1:7" ht="24.95" customHeight="1" x14ac:dyDescent="0.2">
      <c r="A36" s="203" t="s">
        <v>131</v>
      </c>
      <c r="B36" s="121"/>
      <c r="C36" s="121"/>
      <c r="D36" s="121"/>
      <c r="E36" s="122"/>
      <c r="F36" s="81"/>
      <c r="G36" s="83"/>
    </row>
    <row r="37" spans="1:7" ht="24.95" customHeight="1" x14ac:dyDescent="0.2">
      <c r="A37" s="24" t="s">
        <v>107</v>
      </c>
      <c r="B37" s="25"/>
      <c r="C37" s="25"/>
      <c r="D37" s="25"/>
      <c r="E37" s="123"/>
      <c r="F37" s="81"/>
      <c r="G37" s="83"/>
    </row>
    <row r="38" spans="1:7" ht="24.95" customHeight="1" x14ac:dyDescent="0.2">
      <c r="A38" s="26" t="s">
        <v>132</v>
      </c>
      <c r="B38" s="27"/>
      <c r="C38" s="27"/>
      <c r="D38" s="27"/>
      <c r="E38" s="124"/>
      <c r="F38" s="81"/>
      <c r="G38" s="83"/>
    </row>
    <row r="39" spans="1:7" ht="24.95" customHeight="1" x14ac:dyDescent="0.2">
      <c r="A39" s="26" t="s">
        <v>133</v>
      </c>
      <c r="B39" s="27"/>
      <c r="C39" s="27"/>
      <c r="D39" s="27"/>
      <c r="E39" s="124"/>
      <c r="F39" s="81"/>
      <c r="G39" s="83"/>
    </row>
    <row r="40" spans="1:7" ht="24.95" customHeight="1" thickBot="1" x14ac:dyDescent="0.25">
      <c r="A40" s="28" t="s">
        <v>110</v>
      </c>
      <c r="B40" s="29"/>
      <c r="C40" s="29"/>
      <c r="D40" s="29"/>
      <c r="E40" s="125"/>
      <c r="F40" s="81"/>
      <c r="G40" s="83"/>
    </row>
    <row r="41" spans="1:7" ht="24.95" customHeight="1" thickBot="1" x14ac:dyDescent="0.25">
      <c r="A41" s="204" t="s">
        <v>111</v>
      </c>
      <c r="B41" s="205"/>
      <c r="C41" s="205"/>
      <c r="D41" s="205"/>
      <c r="E41" s="206"/>
      <c r="F41" s="207">
        <f>SUM(F36:F40)+F10</f>
        <v>0</v>
      </c>
      <c r="G41" s="208">
        <f>SUM(G36:G40)+G10</f>
        <v>0</v>
      </c>
    </row>
    <row r="42" spans="1:7" ht="24.95" customHeight="1" thickBot="1" x14ac:dyDescent="0.25">
      <c r="A42" s="5"/>
      <c r="B42" s="30"/>
      <c r="C42" s="30"/>
      <c r="D42" s="30"/>
      <c r="E42" s="31" t="s">
        <v>112</v>
      </c>
      <c r="F42" s="32" t="e">
        <f>G41/F41</f>
        <v>#DIV/0!</v>
      </c>
      <c r="G42" s="33"/>
    </row>
    <row r="43" spans="1:7" ht="13.5" thickBot="1" x14ac:dyDescent="0.25">
      <c r="A43" s="5"/>
      <c r="B43" s="14"/>
      <c r="C43" s="5"/>
      <c r="D43" s="5"/>
      <c r="E43" s="5"/>
      <c r="F43" s="5"/>
      <c r="G43" s="13"/>
    </row>
    <row r="44" spans="1:7" s="5" customFormat="1" ht="24.95" customHeight="1" thickBot="1" x14ac:dyDescent="0.25">
      <c r="A44" s="280" t="s">
        <v>147</v>
      </c>
      <c r="B44" s="281"/>
      <c r="C44" s="281"/>
      <c r="D44" s="281"/>
      <c r="E44" s="282"/>
      <c r="F44" s="36"/>
      <c r="G44" s="13"/>
    </row>
    <row r="45" spans="1:7" s="5" customFormat="1" ht="26.25" thickBot="1" x14ac:dyDescent="0.25">
      <c r="A45" s="301" t="s">
        <v>114</v>
      </c>
      <c r="B45" s="302"/>
      <c r="C45" s="37" t="s">
        <v>70</v>
      </c>
      <c r="D45" s="37" t="s">
        <v>115</v>
      </c>
      <c r="E45" s="38" t="s">
        <v>116</v>
      </c>
      <c r="F45" s="3"/>
      <c r="G45" s="13"/>
    </row>
    <row r="46" spans="1:7" s="41" customFormat="1" ht="24.95" customHeight="1" x14ac:dyDescent="0.2">
      <c r="A46" s="303"/>
      <c r="B46" s="304"/>
      <c r="C46" s="39"/>
      <c r="D46" s="40"/>
      <c r="E46" s="138"/>
      <c r="G46" s="42"/>
    </row>
    <row r="47" spans="1:7" s="41" customFormat="1" ht="24.95" customHeight="1" x14ac:dyDescent="0.2">
      <c r="A47" s="286"/>
      <c r="B47" s="287"/>
      <c r="C47" s="43"/>
      <c r="D47" s="44"/>
      <c r="E47" s="45"/>
      <c r="G47" s="42"/>
    </row>
    <row r="48" spans="1:7" s="41" customFormat="1" ht="24.95" customHeight="1" x14ac:dyDescent="0.2">
      <c r="A48" s="286"/>
      <c r="B48" s="287"/>
      <c r="C48" s="43"/>
      <c r="D48" s="44"/>
      <c r="E48" s="45"/>
      <c r="G48" s="42"/>
    </row>
    <row r="49" spans="1:7" s="41" customFormat="1" ht="24.95" customHeight="1" x14ac:dyDescent="0.2">
      <c r="A49" s="286"/>
      <c r="B49" s="287"/>
      <c r="C49" s="43"/>
      <c r="D49" s="44"/>
      <c r="E49" s="45"/>
      <c r="G49" s="42"/>
    </row>
    <row r="50" spans="1:7" s="41" customFormat="1" ht="24.95" customHeight="1" thickBot="1" x14ac:dyDescent="0.25">
      <c r="A50" s="297"/>
      <c r="B50" s="298"/>
      <c r="C50" s="46"/>
      <c r="D50" s="47"/>
      <c r="E50" s="48"/>
      <c r="G50" s="42"/>
    </row>
    <row r="51" spans="1:7" s="5" customFormat="1" ht="24.95" customHeight="1" thickBot="1" x14ac:dyDescent="0.25">
      <c r="A51" s="299" t="s">
        <v>100</v>
      </c>
      <c r="B51" s="300"/>
      <c r="C51" s="209"/>
      <c r="D51" s="210">
        <f>SUM(D46:D50)</f>
        <v>0</v>
      </c>
      <c r="E51" s="211"/>
      <c r="G51" s="13"/>
    </row>
    <row r="52" spans="1:7" x14ac:dyDescent="0.2">
      <c r="A52" s="5"/>
      <c r="B52" s="14"/>
      <c r="C52" s="5"/>
      <c r="D52" s="5"/>
      <c r="E52" s="5"/>
      <c r="F52" s="5"/>
      <c r="G52" s="13"/>
    </row>
    <row r="53" spans="1:7" s="5" customFormat="1" ht="13.5" thickBot="1" x14ac:dyDescent="0.25">
      <c r="B53" s="14"/>
      <c r="G53" s="13"/>
    </row>
    <row r="54" spans="1:7" s="5" customFormat="1" ht="39" customHeight="1" x14ac:dyDescent="0.2">
      <c r="B54" s="14"/>
      <c r="D54" s="260" t="s">
        <v>117</v>
      </c>
      <c r="E54" s="261"/>
      <c r="F54" s="261"/>
      <c r="G54" s="262"/>
    </row>
    <row r="55" spans="1:7" s="5" customFormat="1" ht="45" customHeight="1" thickBot="1" x14ac:dyDescent="0.25">
      <c r="B55" s="14"/>
      <c r="D55" s="263"/>
      <c r="E55" s="264"/>
      <c r="F55" s="264"/>
      <c r="G55" s="265"/>
    </row>
    <row r="56" spans="1:7" s="5" customFormat="1" ht="15" customHeight="1" x14ac:dyDescent="0.2">
      <c r="A56" s="132"/>
      <c r="B56" s="132"/>
      <c r="C56" s="54"/>
      <c r="D56" s="133"/>
      <c r="E56" s="54"/>
      <c r="F56" s="136"/>
      <c r="G56" s="137"/>
    </row>
    <row r="58" spans="1:7" ht="39" customHeight="1" thickBot="1" x14ac:dyDescent="0.25">
      <c r="A58" s="266" t="s">
        <v>118</v>
      </c>
      <c r="B58" s="316"/>
      <c r="C58" s="317"/>
      <c r="D58" s="317"/>
      <c r="E58" s="317"/>
      <c r="F58" s="317"/>
      <c r="G58" s="317"/>
    </row>
    <row r="59" spans="1:7" ht="39" customHeight="1" thickBot="1" x14ac:dyDescent="0.25">
      <c r="A59" s="268" t="s">
        <v>135</v>
      </c>
      <c r="B59" s="269"/>
      <c r="C59" s="269"/>
      <c r="D59" s="269"/>
      <c r="E59" s="269"/>
      <c r="F59" s="269"/>
      <c r="G59" s="270"/>
    </row>
    <row r="60" spans="1:7" ht="140.1" customHeight="1" thickBot="1" x14ac:dyDescent="0.25">
      <c r="A60" s="271"/>
      <c r="B60" s="272"/>
      <c r="C60" s="272"/>
      <c r="D60" s="272"/>
      <c r="E60" s="272"/>
      <c r="F60" s="272"/>
      <c r="G60" s="273"/>
    </row>
    <row r="61" spans="1:7" ht="39" customHeight="1" thickBot="1" x14ac:dyDescent="0.25">
      <c r="A61" s="274" t="s">
        <v>136</v>
      </c>
      <c r="B61" s="275"/>
      <c r="C61" s="275"/>
      <c r="D61" s="275"/>
      <c r="E61" s="275"/>
      <c r="F61" s="275"/>
      <c r="G61" s="276"/>
    </row>
    <row r="62" spans="1:7" ht="140.1" customHeight="1" thickBot="1" x14ac:dyDescent="0.25">
      <c r="A62" s="271"/>
      <c r="B62" s="272"/>
      <c r="C62" s="272"/>
      <c r="D62" s="272"/>
      <c r="E62" s="272"/>
      <c r="F62" s="272"/>
      <c r="G62" s="273"/>
    </row>
    <row r="63" spans="1:7" ht="39" customHeight="1" thickBot="1" x14ac:dyDescent="0.25">
      <c r="A63" s="277" t="s">
        <v>121</v>
      </c>
      <c r="B63" s="278"/>
      <c r="C63" s="278"/>
      <c r="D63" s="278"/>
      <c r="E63" s="278"/>
      <c r="F63" s="278"/>
      <c r="G63" s="279"/>
    </row>
    <row r="64" spans="1:7" ht="140.1" customHeight="1" thickBot="1" x14ac:dyDescent="0.25">
      <c r="A64" s="271"/>
      <c r="B64" s="272"/>
      <c r="C64" s="272"/>
      <c r="D64" s="272"/>
      <c r="E64" s="272"/>
      <c r="F64" s="272"/>
      <c r="G64" s="273"/>
    </row>
    <row r="65" spans="1:7" ht="39" customHeight="1" thickBot="1" x14ac:dyDescent="0.25">
      <c r="A65" s="268" t="s">
        <v>137</v>
      </c>
      <c r="B65" s="269"/>
      <c r="C65" s="269"/>
      <c r="D65" s="269"/>
      <c r="E65" s="269"/>
      <c r="F65" s="269"/>
      <c r="G65" s="270"/>
    </row>
    <row r="66" spans="1:7" ht="140.1" customHeight="1" thickBot="1" x14ac:dyDescent="0.25">
      <c r="A66" s="271"/>
      <c r="B66" s="272"/>
      <c r="C66" s="272"/>
      <c r="D66" s="272"/>
      <c r="E66" s="272"/>
      <c r="F66" s="272"/>
      <c r="G66" s="273"/>
    </row>
    <row r="67" spans="1:7" ht="39" customHeight="1" thickBot="1" x14ac:dyDescent="0.25">
      <c r="A67" s="268" t="s">
        <v>138</v>
      </c>
      <c r="B67" s="269"/>
      <c r="C67" s="269"/>
      <c r="D67" s="269"/>
      <c r="E67" s="269"/>
      <c r="F67" s="269"/>
      <c r="G67" s="270"/>
    </row>
    <row r="68" spans="1:7" ht="140.1" customHeight="1" thickBot="1" x14ac:dyDescent="0.25">
      <c r="A68" s="271"/>
      <c r="B68" s="272"/>
      <c r="C68" s="272"/>
      <c r="D68" s="272"/>
      <c r="E68" s="272"/>
      <c r="F68" s="272"/>
      <c r="G68" s="273"/>
    </row>
  </sheetData>
  <mergeCells count="38">
    <mergeCell ref="F8:G8"/>
    <mergeCell ref="A66:G66"/>
    <mergeCell ref="A67:G67"/>
    <mergeCell ref="A68:G68"/>
    <mergeCell ref="A60:G60"/>
    <mergeCell ref="A61:G61"/>
    <mergeCell ref="A62:G62"/>
    <mergeCell ref="A63:G63"/>
    <mergeCell ref="A64:G64"/>
    <mergeCell ref="A65:G65"/>
    <mergeCell ref="A59:G59"/>
    <mergeCell ref="A44:E44"/>
    <mergeCell ref="A45:B45"/>
    <mergeCell ref="A46:B46"/>
    <mergeCell ref="A47:B47"/>
    <mergeCell ref="A48:B48"/>
    <mergeCell ref="A58:G58"/>
    <mergeCell ref="A11:A35"/>
    <mergeCell ref="C11:E11"/>
    <mergeCell ref="B12:B14"/>
    <mergeCell ref="B15:B17"/>
    <mergeCell ref="B18:B20"/>
    <mergeCell ref="C22:E22"/>
    <mergeCell ref="B23:B25"/>
    <mergeCell ref="B26:B28"/>
    <mergeCell ref="B29:B31"/>
    <mergeCell ref="B32:B34"/>
    <mergeCell ref="A49:B49"/>
    <mergeCell ref="A50:B50"/>
    <mergeCell ref="A51:B51"/>
    <mergeCell ref="D54:G54"/>
    <mergeCell ref="D55:G55"/>
    <mergeCell ref="C7:E7"/>
    <mergeCell ref="A1:G1"/>
    <mergeCell ref="C3:E3"/>
    <mergeCell ref="C4:E4"/>
    <mergeCell ref="C5:E5"/>
    <mergeCell ref="C6:E6"/>
  </mergeCells>
  <conditionalFormatting sqref="G11:G16">
    <cfRule type="expression" dxfId="2" priority="1" stopIfTrue="1">
      <formula>($C$3="Autre organisme privé")</formula>
    </cfRule>
  </conditionalFormatting>
  <dataValidations count="9">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list" allowBlank="1" showInputMessage="1" showErrorMessage="1" sqref="E46:E50">
      <formula1>etats</formula1>
    </dataValidation>
    <dataValidation type="list" allowBlank="1" showInputMessage="1" showErrorMessage="1" sqref="C46:C50">
      <formula1>financeurs</formula1>
    </dataValidation>
    <dataValidation type="decimal" allowBlank="1" showErrorMessage="1" error="L'aide demandée ne peut supérieure au coût complet du projet par ligne" prompt="Le financement de personnel permanent n'est pas autorisé." sqref="G18:G20">
      <formula1>0</formula1>
      <formula2>F18</formula2>
    </dataValidation>
    <dataValidation allowBlank="1" showErrorMessage="1" prompt="Merci de contacter le(s) service(s) des ressouces humaines concerné(s) pour obtenir les grilles salariales nécessaire à la réalisation de cette estimation" sqref="B11 B21:B22"/>
    <dataValidation allowBlank="1" showInputMessage="1" showErrorMessage="1" prompt="Merci d'indiquer le nom complet du financeur" sqref="A51:B51 A56:B56"/>
    <dataValidation type="decimal" allowBlank="1" showInputMessage="1" showErrorMessage="1" error="L'aide demandée ne peut supérieure au coût complet du projet par ligne" sqref="G36:G40 G22:G34">
      <formula1>0</formula1>
      <formula2>F22</formula2>
    </dataValidation>
    <dataValidation allowBlank="1" showErrorMessage="1" prompt="Le financement de personnel permanent n'est pas autorisé." sqref="G11:G17"/>
    <dataValidation allowBlank="1" showInputMessage="1" showErrorMessage="1" prompt="Merci de contacter le(s) service(s) des ressouces humaines concerné(s) pour obtenir les grilles salariales nécessaire à la réalisation de cette estimation" sqref="E23:E34 E12:E20 B12:B19 B23 B26:B29 B32:B34"/>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G68"/>
  <sheetViews>
    <sheetView showGridLines="0" zoomScale="90" zoomScaleNormal="90" zoomScaleSheetLayoutView="100" workbookViewId="0">
      <selection activeCell="A41" sqref="A41"/>
    </sheetView>
  </sheetViews>
  <sheetFormatPr baseColWidth="10" defaultColWidth="10.85546875" defaultRowHeight="12.75" x14ac:dyDescent="0.2"/>
  <cols>
    <col min="1" max="1" width="5.140625" style="2" customWidth="1"/>
    <col min="2" max="2" width="49.42578125" style="51" customWidth="1"/>
    <col min="3" max="3" width="27.42578125" style="2" customWidth="1"/>
    <col min="4" max="5" width="18.5703125" style="2" customWidth="1"/>
    <col min="6" max="6" width="21.42578125" style="2" customWidth="1"/>
    <col min="7" max="7" width="18.5703125" style="53" customWidth="1"/>
    <col min="8" max="16384" width="10.85546875" style="2"/>
  </cols>
  <sheetData>
    <row r="1" spans="1:7" ht="52.5" customHeight="1" thickBot="1" x14ac:dyDescent="0.25">
      <c r="A1" s="321" t="s">
        <v>151</v>
      </c>
      <c r="B1" s="322"/>
      <c r="C1" s="322"/>
      <c r="D1" s="322"/>
      <c r="E1" s="322"/>
      <c r="F1" s="322"/>
      <c r="G1" s="323"/>
    </row>
    <row r="2" spans="1:7" ht="20.100000000000001" customHeight="1" x14ac:dyDescent="0.2">
      <c r="A2" s="212"/>
      <c r="B2" s="49"/>
      <c r="C2" s="49"/>
      <c r="D2" s="49"/>
      <c r="E2" s="49"/>
      <c r="F2" s="49"/>
      <c r="G2" s="50"/>
    </row>
    <row r="3" spans="1:7" ht="20.100000000000001" customHeight="1" thickBot="1" x14ac:dyDescent="0.25">
      <c r="A3" s="86" t="s">
        <v>64</v>
      </c>
      <c r="B3" s="11"/>
      <c r="C3" s="309"/>
      <c r="D3" s="310"/>
      <c r="E3" s="310"/>
      <c r="F3" s="49"/>
      <c r="G3" s="50"/>
    </row>
    <row r="4" spans="1:7" ht="18" customHeight="1" thickBot="1" x14ac:dyDescent="0.25">
      <c r="A4" s="86" t="s">
        <v>82</v>
      </c>
      <c r="C4" s="329">
        <f>'A - Equipe 1'!C4:E4</f>
        <v>0</v>
      </c>
      <c r="D4" s="330"/>
      <c r="E4" s="331"/>
      <c r="G4" s="52"/>
    </row>
    <row r="5" spans="1:7" ht="18" customHeight="1" thickBot="1" x14ac:dyDescent="0.25">
      <c r="A5" s="88" t="s">
        <v>146</v>
      </c>
      <c r="C5" s="318"/>
      <c r="D5" s="333"/>
      <c r="E5" s="334"/>
    </row>
    <row r="6" spans="1:7" ht="18" customHeight="1" thickBot="1" x14ac:dyDescent="0.25">
      <c r="A6" s="88" t="s">
        <v>84</v>
      </c>
      <c r="C6" s="318"/>
      <c r="D6" s="319"/>
      <c r="E6" s="320"/>
    </row>
    <row r="7" spans="1:7" ht="18" customHeight="1" thickBot="1" x14ac:dyDescent="0.25">
      <c r="A7" s="89" t="s">
        <v>126</v>
      </c>
      <c r="C7" s="318"/>
      <c r="D7" s="319"/>
      <c r="E7" s="320"/>
    </row>
    <row r="8" spans="1:7" ht="18" customHeight="1" thickBot="1" x14ac:dyDescent="0.25">
      <c r="B8" s="54"/>
      <c r="F8" s="305" t="s">
        <v>86</v>
      </c>
      <c r="G8" s="305"/>
    </row>
    <row r="9" spans="1:7" s="51" customFormat="1" ht="30" customHeight="1" thickBot="1" x14ac:dyDescent="0.3">
      <c r="A9" s="16" t="s">
        <v>87</v>
      </c>
      <c r="B9" s="17"/>
      <c r="C9" s="18"/>
      <c r="D9" s="18"/>
      <c r="E9" s="18"/>
      <c r="F9" s="198" t="s">
        <v>88</v>
      </c>
      <c r="G9" s="199" t="s">
        <v>89</v>
      </c>
    </row>
    <row r="10" spans="1:7" s="51" customFormat="1" ht="44.25" customHeight="1" x14ac:dyDescent="0.25">
      <c r="A10" s="200" t="s">
        <v>90</v>
      </c>
      <c r="B10" s="109"/>
      <c r="C10" s="19" t="s">
        <v>91</v>
      </c>
      <c r="D10" s="19" t="s">
        <v>92</v>
      </c>
      <c r="E10" s="20" t="s">
        <v>93</v>
      </c>
      <c r="F10" s="201">
        <f>+F21+F35</f>
        <v>0</v>
      </c>
      <c r="G10" s="202">
        <f>+G21+G35</f>
        <v>0</v>
      </c>
    </row>
    <row r="11" spans="1:7" ht="20.100000000000001" customHeight="1" x14ac:dyDescent="0.25">
      <c r="A11" s="294" t="s">
        <v>94</v>
      </c>
      <c r="B11" s="115" t="s">
        <v>95</v>
      </c>
      <c r="C11" s="283" t="s">
        <v>96</v>
      </c>
      <c r="D11" s="284"/>
      <c r="E11" s="285"/>
      <c r="F11" s="96"/>
      <c r="G11" s="113"/>
    </row>
    <row r="12" spans="1:7" ht="20.100000000000001" customHeight="1" x14ac:dyDescent="0.25">
      <c r="A12" s="295"/>
      <c r="B12" s="288" t="s">
        <v>97</v>
      </c>
      <c r="C12" s="108"/>
      <c r="D12" s="21"/>
      <c r="E12" s="101"/>
      <c r="F12" s="96">
        <f t="shared" ref="F12:F20" si="0">D12*E12</f>
        <v>0</v>
      </c>
      <c r="G12" s="113"/>
    </row>
    <row r="13" spans="1:7" ht="20.100000000000001" customHeight="1" x14ac:dyDescent="0.25">
      <c r="A13" s="295"/>
      <c r="B13" s="288"/>
      <c r="C13" s="108"/>
      <c r="D13" s="21"/>
      <c r="E13" s="101"/>
      <c r="F13" s="96">
        <f t="shared" si="0"/>
        <v>0</v>
      </c>
      <c r="G13" s="113"/>
    </row>
    <row r="14" spans="1:7" ht="20.100000000000001" customHeight="1" x14ac:dyDescent="0.25">
      <c r="A14" s="295"/>
      <c r="B14" s="289"/>
      <c r="C14" s="108"/>
      <c r="D14" s="21"/>
      <c r="E14" s="101"/>
      <c r="F14" s="96">
        <f t="shared" si="0"/>
        <v>0</v>
      </c>
      <c r="G14" s="113"/>
    </row>
    <row r="15" spans="1:7" ht="20.100000000000001" customHeight="1" x14ac:dyDescent="0.25">
      <c r="A15" s="296"/>
      <c r="B15" s="293" t="s">
        <v>98</v>
      </c>
      <c r="C15" s="102"/>
      <c r="D15" s="102"/>
      <c r="E15" s="103"/>
      <c r="F15" s="97">
        <f t="shared" si="0"/>
        <v>0</v>
      </c>
      <c r="G15" s="113"/>
    </row>
    <row r="16" spans="1:7" ht="20.100000000000001" customHeight="1" x14ac:dyDescent="0.25">
      <c r="A16" s="295"/>
      <c r="B16" s="288"/>
      <c r="C16" s="107"/>
      <c r="D16" s="102"/>
      <c r="E16" s="103"/>
      <c r="F16" s="97">
        <f t="shared" si="0"/>
        <v>0</v>
      </c>
      <c r="G16" s="113"/>
    </row>
    <row r="17" spans="1:7" ht="20.100000000000001" customHeight="1" x14ac:dyDescent="0.25">
      <c r="A17" s="295"/>
      <c r="B17" s="288"/>
      <c r="C17" s="107"/>
      <c r="D17" s="102"/>
      <c r="E17" s="103"/>
      <c r="F17" s="97">
        <f t="shared" si="0"/>
        <v>0</v>
      </c>
      <c r="G17" s="113"/>
    </row>
    <row r="18" spans="1:7" ht="20.100000000000001" customHeight="1" x14ac:dyDescent="0.2">
      <c r="A18" s="295"/>
      <c r="B18" s="293" t="s">
        <v>99</v>
      </c>
      <c r="C18" s="107"/>
      <c r="D18" s="104"/>
      <c r="E18" s="104"/>
      <c r="F18" s="97">
        <f t="shared" si="0"/>
        <v>0</v>
      </c>
      <c r="G18" s="83"/>
    </row>
    <row r="19" spans="1:7" ht="20.100000000000001" customHeight="1" x14ac:dyDescent="0.25">
      <c r="A19" s="295"/>
      <c r="B19" s="288"/>
      <c r="C19" s="107"/>
      <c r="D19" s="102"/>
      <c r="E19" s="103"/>
      <c r="F19" s="97">
        <f t="shared" si="0"/>
        <v>0</v>
      </c>
      <c r="G19" s="83"/>
    </row>
    <row r="20" spans="1:7" ht="20.100000000000001" customHeight="1" x14ac:dyDescent="0.25">
      <c r="A20" s="296"/>
      <c r="B20" s="288"/>
      <c r="C20" s="102"/>
      <c r="D20" s="102"/>
      <c r="E20" s="103"/>
      <c r="F20" s="97">
        <f t="shared" si="0"/>
        <v>0</v>
      </c>
      <c r="G20" s="83"/>
    </row>
    <row r="21" spans="1:7" ht="20.100000000000001" customHeight="1" x14ac:dyDescent="0.2">
      <c r="A21" s="296"/>
      <c r="B21" s="117"/>
      <c r="C21" s="22" t="s">
        <v>100</v>
      </c>
      <c r="D21" s="100">
        <f>SUM(D11:D20)</f>
        <v>0</v>
      </c>
      <c r="E21" s="100">
        <f>SUM(E11:E20)</f>
        <v>0</v>
      </c>
      <c r="F21" s="55">
        <f>SUM(F11:F20)</f>
        <v>0</v>
      </c>
      <c r="G21" s="85">
        <f>SUM(G11:G20)</f>
        <v>0</v>
      </c>
    </row>
    <row r="22" spans="1:7" ht="20.100000000000001" customHeight="1" x14ac:dyDescent="0.2">
      <c r="A22" s="296"/>
      <c r="B22" s="116"/>
      <c r="C22" s="283" t="s">
        <v>101</v>
      </c>
      <c r="D22" s="284"/>
      <c r="E22" s="285"/>
      <c r="F22" s="98"/>
      <c r="G22" s="114"/>
    </row>
    <row r="23" spans="1:7" ht="20.100000000000001" customHeight="1" x14ac:dyDescent="0.2">
      <c r="A23" s="296"/>
      <c r="B23" s="290" t="s">
        <v>127</v>
      </c>
      <c r="C23" s="104"/>
      <c r="D23" s="104"/>
      <c r="E23" s="104"/>
      <c r="F23" s="98">
        <f t="shared" ref="F23:F34" si="1">D23*E23</f>
        <v>0</v>
      </c>
      <c r="G23" s="114"/>
    </row>
    <row r="24" spans="1:7" ht="20.100000000000001" customHeight="1" x14ac:dyDescent="0.2">
      <c r="A24" s="296"/>
      <c r="B24" s="291"/>
      <c r="C24" s="104"/>
      <c r="D24" s="104"/>
      <c r="E24" s="104"/>
      <c r="F24" s="98">
        <f t="shared" si="1"/>
        <v>0</v>
      </c>
      <c r="G24" s="114"/>
    </row>
    <row r="25" spans="1:7" ht="20.100000000000001" customHeight="1" x14ac:dyDescent="0.2">
      <c r="A25" s="296"/>
      <c r="B25" s="292"/>
      <c r="C25" s="104"/>
      <c r="D25" s="104"/>
      <c r="E25" s="104"/>
      <c r="F25" s="98">
        <f t="shared" si="1"/>
        <v>0</v>
      </c>
      <c r="G25" s="114"/>
    </row>
    <row r="26" spans="1:7" ht="20.100000000000001" customHeight="1" x14ac:dyDescent="0.2">
      <c r="A26" s="296"/>
      <c r="B26" s="293" t="s">
        <v>128</v>
      </c>
      <c r="C26" s="104"/>
      <c r="D26" s="104"/>
      <c r="E26" s="104"/>
      <c r="F26" s="97">
        <f t="shared" si="1"/>
        <v>0</v>
      </c>
      <c r="G26" s="83"/>
    </row>
    <row r="27" spans="1:7" ht="20.100000000000001" customHeight="1" x14ac:dyDescent="0.2">
      <c r="A27" s="296"/>
      <c r="B27" s="288"/>
      <c r="C27" s="104"/>
      <c r="D27" s="104"/>
      <c r="E27" s="104"/>
      <c r="F27" s="97">
        <f t="shared" si="1"/>
        <v>0</v>
      </c>
      <c r="G27" s="83"/>
    </row>
    <row r="28" spans="1:7" ht="20.100000000000001" customHeight="1" x14ac:dyDescent="0.2">
      <c r="A28" s="296"/>
      <c r="B28" s="288"/>
      <c r="C28" s="104"/>
      <c r="D28" s="104"/>
      <c r="E28" s="104"/>
      <c r="F28" s="97">
        <f t="shared" si="1"/>
        <v>0</v>
      </c>
      <c r="G28" s="83"/>
    </row>
    <row r="29" spans="1:7" ht="20.100000000000001" customHeight="1" x14ac:dyDescent="0.2">
      <c r="A29" s="295"/>
      <c r="B29" s="290" t="s">
        <v>129</v>
      </c>
      <c r="C29" s="110"/>
      <c r="D29" s="104"/>
      <c r="E29" s="104"/>
      <c r="F29" s="99">
        <f t="shared" si="1"/>
        <v>0</v>
      </c>
      <c r="G29" s="114"/>
    </row>
    <row r="30" spans="1:7" ht="20.100000000000001" customHeight="1" x14ac:dyDescent="0.2">
      <c r="A30" s="295"/>
      <c r="B30" s="291"/>
      <c r="C30" s="110"/>
      <c r="D30" s="104"/>
      <c r="E30" s="104"/>
      <c r="F30" s="99">
        <f t="shared" si="1"/>
        <v>0</v>
      </c>
      <c r="G30" s="114"/>
    </row>
    <row r="31" spans="1:7" ht="20.100000000000001" customHeight="1" x14ac:dyDescent="0.2">
      <c r="A31" s="295"/>
      <c r="B31" s="292"/>
      <c r="C31" s="110"/>
      <c r="D31" s="104"/>
      <c r="E31" s="104"/>
      <c r="F31" s="99">
        <f t="shared" si="1"/>
        <v>0</v>
      </c>
      <c r="G31" s="114"/>
    </row>
    <row r="32" spans="1:7" ht="20.100000000000001" customHeight="1" x14ac:dyDescent="0.2">
      <c r="A32" s="296"/>
      <c r="B32" s="293" t="s">
        <v>130</v>
      </c>
      <c r="C32" s="104"/>
      <c r="D32" s="104"/>
      <c r="E32" s="104"/>
      <c r="F32" s="99">
        <f t="shared" si="1"/>
        <v>0</v>
      </c>
      <c r="G32" s="83"/>
    </row>
    <row r="33" spans="1:7" ht="20.100000000000001" customHeight="1" x14ac:dyDescent="0.2">
      <c r="A33" s="296"/>
      <c r="B33" s="288"/>
      <c r="C33" s="111"/>
      <c r="D33" s="111"/>
      <c r="E33" s="111"/>
      <c r="F33" s="99">
        <f t="shared" si="1"/>
        <v>0</v>
      </c>
      <c r="G33" s="112"/>
    </row>
    <row r="34" spans="1:7" ht="20.100000000000001" customHeight="1" x14ac:dyDescent="0.2">
      <c r="A34" s="296"/>
      <c r="B34" s="288"/>
      <c r="C34" s="111"/>
      <c r="D34" s="111"/>
      <c r="E34" s="111"/>
      <c r="F34" s="99">
        <f t="shared" si="1"/>
        <v>0</v>
      </c>
      <c r="G34" s="84"/>
    </row>
    <row r="35" spans="1:7" ht="24.95" customHeight="1" thickBot="1" x14ac:dyDescent="0.25">
      <c r="A35" s="296"/>
      <c r="B35" s="118"/>
      <c r="C35" s="119" t="s">
        <v>100</v>
      </c>
      <c r="D35" s="120">
        <f>SUM(D22:D32)</f>
        <v>0</v>
      </c>
      <c r="E35" s="120">
        <f>SUM(E22:E32)</f>
        <v>0</v>
      </c>
      <c r="F35" s="23">
        <f>SUM(F22:F34)</f>
        <v>0</v>
      </c>
      <c r="G35" s="82">
        <f>SUM(G22:G34)</f>
        <v>0</v>
      </c>
    </row>
    <row r="36" spans="1:7" ht="24.95" customHeight="1" x14ac:dyDescent="0.2">
      <c r="A36" s="203" t="s">
        <v>131</v>
      </c>
      <c r="B36" s="121"/>
      <c r="C36" s="121"/>
      <c r="D36" s="121"/>
      <c r="E36" s="122"/>
      <c r="F36" s="81"/>
      <c r="G36" s="83"/>
    </row>
    <row r="37" spans="1:7" ht="24.95" customHeight="1" x14ac:dyDescent="0.2">
      <c r="A37" s="24" t="s">
        <v>107</v>
      </c>
      <c r="B37" s="25"/>
      <c r="C37" s="25"/>
      <c r="D37" s="25"/>
      <c r="E37" s="123"/>
      <c r="F37" s="81"/>
      <c r="G37" s="83"/>
    </row>
    <row r="38" spans="1:7" ht="24.95" customHeight="1" x14ac:dyDescent="0.2">
      <c r="A38" s="26" t="s">
        <v>132</v>
      </c>
      <c r="B38" s="27"/>
      <c r="C38" s="27"/>
      <c r="D38" s="27"/>
      <c r="E38" s="124"/>
      <c r="F38" s="81"/>
      <c r="G38" s="83"/>
    </row>
    <row r="39" spans="1:7" ht="24.95" customHeight="1" x14ac:dyDescent="0.2">
      <c r="A39" s="26" t="s">
        <v>133</v>
      </c>
      <c r="B39" s="27"/>
      <c r="C39" s="27"/>
      <c r="D39" s="27"/>
      <c r="E39" s="124"/>
      <c r="F39" s="81"/>
      <c r="G39" s="83"/>
    </row>
    <row r="40" spans="1:7" ht="24.95" customHeight="1" thickBot="1" x14ac:dyDescent="0.25">
      <c r="A40" s="28" t="s">
        <v>110</v>
      </c>
      <c r="B40" s="29"/>
      <c r="C40" s="29"/>
      <c r="D40" s="29"/>
      <c r="E40" s="125"/>
      <c r="F40" s="81"/>
      <c r="G40" s="83"/>
    </row>
    <row r="41" spans="1:7" ht="24.95" customHeight="1" thickBot="1" x14ac:dyDescent="0.25">
      <c r="A41" s="204" t="s">
        <v>111</v>
      </c>
      <c r="B41" s="205"/>
      <c r="C41" s="205"/>
      <c r="D41" s="205"/>
      <c r="E41" s="206"/>
      <c r="F41" s="207">
        <f>SUM(F36:F40)+F10</f>
        <v>0</v>
      </c>
      <c r="G41" s="208">
        <f>SUM(G36:G40)+G10</f>
        <v>0</v>
      </c>
    </row>
    <row r="42" spans="1:7" ht="24.95" customHeight="1" thickBot="1" x14ac:dyDescent="0.25">
      <c r="A42" s="5"/>
      <c r="B42" s="30"/>
      <c r="C42" s="30"/>
      <c r="D42" s="30"/>
      <c r="E42" s="31" t="s">
        <v>112</v>
      </c>
      <c r="F42" s="32" t="e">
        <f>G41/F41</f>
        <v>#DIV/0!</v>
      </c>
      <c r="G42" s="33"/>
    </row>
    <row r="43" spans="1:7" ht="13.5" thickBot="1" x14ac:dyDescent="0.25">
      <c r="A43" s="5"/>
      <c r="B43" s="14"/>
      <c r="C43" s="5"/>
      <c r="D43" s="5"/>
      <c r="E43" s="5"/>
      <c r="F43" s="5"/>
      <c r="G43" s="13"/>
    </row>
    <row r="44" spans="1:7" s="5" customFormat="1" ht="24.95" customHeight="1" thickBot="1" x14ac:dyDescent="0.25">
      <c r="A44" s="280" t="s">
        <v>147</v>
      </c>
      <c r="B44" s="281"/>
      <c r="C44" s="281"/>
      <c r="D44" s="281"/>
      <c r="E44" s="282"/>
      <c r="F44" s="36"/>
      <c r="G44" s="13"/>
    </row>
    <row r="45" spans="1:7" s="5" customFormat="1" ht="26.25" thickBot="1" x14ac:dyDescent="0.25">
      <c r="A45" s="301" t="s">
        <v>114</v>
      </c>
      <c r="B45" s="302"/>
      <c r="C45" s="37" t="s">
        <v>70</v>
      </c>
      <c r="D45" s="37" t="s">
        <v>115</v>
      </c>
      <c r="E45" s="38" t="s">
        <v>116</v>
      </c>
      <c r="F45" s="3"/>
      <c r="G45" s="13"/>
    </row>
    <row r="46" spans="1:7" s="41" customFormat="1" ht="24.95" customHeight="1" x14ac:dyDescent="0.2">
      <c r="A46" s="303"/>
      <c r="B46" s="304"/>
      <c r="C46" s="39"/>
      <c r="D46" s="40"/>
      <c r="E46" s="138"/>
      <c r="G46" s="42"/>
    </row>
    <row r="47" spans="1:7" s="41" customFormat="1" ht="24.95" customHeight="1" x14ac:dyDescent="0.2">
      <c r="A47" s="286"/>
      <c r="B47" s="287"/>
      <c r="C47" s="43"/>
      <c r="D47" s="44"/>
      <c r="E47" s="45"/>
      <c r="G47" s="42"/>
    </row>
    <row r="48" spans="1:7" s="41" customFormat="1" ht="24.95" customHeight="1" x14ac:dyDescent="0.2">
      <c r="A48" s="286"/>
      <c r="B48" s="287"/>
      <c r="C48" s="43"/>
      <c r="D48" s="44"/>
      <c r="E48" s="45"/>
      <c r="G48" s="42"/>
    </row>
    <row r="49" spans="1:7" s="41" customFormat="1" ht="24.95" customHeight="1" x14ac:dyDescent="0.2">
      <c r="A49" s="286"/>
      <c r="B49" s="287"/>
      <c r="C49" s="43"/>
      <c r="D49" s="44"/>
      <c r="E49" s="45"/>
      <c r="G49" s="42"/>
    </row>
    <row r="50" spans="1:7" s="41" customFormat="1" ht="24.95" customHeight="1" thickBot="1" x14ac:dyDescent="0.25">
      <c r="A50" s="297"/>
      <c r="B50" s="298"/>
      <c r="C50" s="46"/>
      <c r="D50" s="47"/>
      <c r="E50" s="48"/>
      <c r="G50" s="42"/>
    </row>
    <row r="51" spans="1:7" s="5" customFormat="1" ht="24.95" customHeight="1" thickBot="1" x14ac:dyDescent="0.25">
      <c r="A51" s="299" t="s">
        <v>100</v>
      </c>
      <c r="B51" s="300"/>
      <c r="C51" s="209"/>
      <c r="D51" s="210">
        <f>SUM(D46:D50)</f>
        <v>0</v>
      </c>
      <c r="E51" s="211"/>
      <c r="G51" s="13"/>
    </row>
    <row r="52" spans="1:7" x14ac:dyDescent="0.2">
      <c r="A52" s="5"/>
      <c r="B52" s="14"/>
      <c r="C52" s="5"/>
      <c r="D52" s="5"/>
      <c r="E52" s="5"/>
      <c r="F52" s="5"/>
      <c r="G52" s="13"/>
    </row>
    <row r="53" spans="1:7" s="5" customFormat="1" ht="13.5" thickBot="1" x14ac:dyDescent="0.25">
      <c r="B53" s="14"/>
      <c r="G53" s="13"/>
    </row>
    <row r="54" spans="1:7" s="5" customFormat="1" ht="39" customHeight="1" x14ac:dyDescent="0.2">
      <c r="B54" s="14"/>
      <c r="D54" s="260" t="s">
        <v>117</v>
      </c>
      <c r="E54" s="261"/>
      <c r="F54" s="261"/>
      <c r="G54" s="262"/>
    </row>
    <row r="55" spans="1:7" s="5" customFormat="1" ht="45" customHeight="1" thickBot="1" x14ac:dyDescent="0.25">
      <c r="B55" s="14"/>
      <c r="D55" s="263"/>
      <c r="E55" s="264"/>
      <c r="F55" s="264"/>
      <c r="G55" s="265"/>
    </row>
    <row r="56" spans="1:7" s="5" customFormat="1" ht="15" customHeight="1" x14ac:dyDescent="0.2">
      <c r="A56" s="132"/>
      <c r="B56" s="132"/>
      <c r="C56" s="54"/>
      <c r="D56" s="133"/>
      <c r="E56" s="54"/>
      <c r="F56" s="136"/>
      <c r="G56" s="137"/>
    </row>
    <row r="58" spans="1:7" ht="39" customHeight="1" thickBot="1" x14ac:dyDescent="0.25">
      <c r="A58" s="266" t="s">
        <v>118</v>
      </c>
      <c r="B58" s="316"/>
      <c r="C58" s="317"/>
      <c r="D58" s="317"/>
      <c r="E58" s="317"/>
      <c r="F58" s="317"/>
      <c r="G58" s="317"/>
    </row>
    <row r="59" spans="1:7" ht="39" customHeight="1" thickBot="1" x14ac:dyDescent="0.25">
      <c r="A59" s="268" t="s">
        <v>135</v>
      </c>
      <c r="B59" s="269"/>
      <c r="C59" s="269"/>
      <c r="D59" s="269"/>
      <c r="E59" s="269"/>
      <c r="F59" s="269"/>
      <c r="G59" s="270"/>
    </row>
    <row r="60" spans="1:7" ht="140.1" customHeight="1" thickBot="1" x14ac:dyDescent="0.25">
      <c r="A60" s="271"/>
      <c r="B60" s="272"/>
      <c r="C60" s="272"/>
      <c r="D60" s="272"/>
      <c r="E60" s="272"/>
      <c r="F60" s="272"/>
      <c r="G60" s="273"/>
    </row>
    <row r="61" spans="1:7" ht="39" customHeight="1" thickBot="1" x14ac:dyDescent="0.25">
      <c r="A61" s="274" t="s">
        <v>136</v>
      </c>
      <c r="B61" s="275"/>
      <c r="C61" s="275"/>
      <c r="D61" s="275"/>
      <c r="E61" s="275"/>
      <c r="F61" s="275"/>
      <c r="G61" s="276"/>
    </row>
    <row r="62" spans="1:7" ht="140.1" customHeight="1" thickBot="1" x14ac:dyDescent="0.25">
      <c r="A62" s="271"/>
      <c r="B62" s="272"/>
      <c r="C62" s="272"/>
      <c r="D62" s="272"/>
      <c r="E62" s="272"/>
      <c r="F62" s="272"/>
      <c r="G62" s="273"/>
    </row>
    <row r="63" spans="1:7" ht="39" customHeight="1" thickBot="1" x14ac:dyDescent="0.25">
      <c r="A63" s="277" t="s">
        <v>121</v>
      </c>
      <c r="B63" s="278"/>
      <c r="C63" s="278"/>
      <c r="D63" s="278"/>
      <c r="E63" s="278"/>
      <c r="F63" s="278"/>
      <c r="G63" s="279"/>
    </row>
    <row r="64" spans="1:7" ht="140.1" customHeight="1" thickBot="1" x14ac:dyDescent="0.25">
      <c r="A64" s="271"/>
      <c r="B64" s="272"/>
      <c r="C64" s="272"/>
      <c r="D64" s="272"/>
      <c r="E64" s="272"/>
      <c r="F64" s="272"/>
      <c r="G64" s="273"/>
    </row>
    <row r="65" spans="1:7" ht="39" customHeight="1" thickBot="1" x14ac:dyDescent="0.25">
      <c r="A65" s="268" t="s">
        <v>137</v>
      </c>
      <c r="B65" s="269"/>
      <c r="C65" s="269"/>
      <c r="D65" s="269"/>
      <c r="E65" s="269"/>
      <c r="F65" s="269"/>
      <c r="G65" s="270"/>
    </row>
    <row r="66" spans="1:7" ht="140.1" customHeight="1" thickBot="1" x14ac:dyDescent="0.25">
      <c r="A66" s="271"/>
      <c r="B66" s="272"/>
      <c r="C66" s="272"/>
      <c r="D66" s="272"/>
      <c r="E66" s="272"/>
      <c r="F66" s="272"/>
      <c r="G66" s="273"/>
    </row>
    <row r="67" spans="1:7" ht="39" customHeight="1" thickBot="1" x14ac:dyDescent="0.25">
      <c r="A67" s="268" t="s">
        <v>138</v>
      </c>
      <c r="B67" s="269"/>
      <c r="C67" s="269"/>
      <c r="D67" s="269"/>
      <c r="E67" s="269"/>
      <c r="F67" s="269"/>
      <c r="G67" s="270"/>
    </row>
    <row r="68" spans="1:7" ht="140.1" customHeight="1" thickBot="1" x14ac:dyDescent="0.25">
      <c r="A68" s="271"/>
      <c r="B68" s="272"/>
      <c r="C68" s="272"/>
      <c r="D68" s="272"/>
      <c r="E68" s="272"/>
      <c r="F68" s="272"/>
      <c r="G68" s="273"/>
    </row>
  </sheetData>
  <mergeCells count="38">
    <mergeCell ref="F8:G8"/>
    <mergeCell ref="A66:G66"/>
    <mergeCell ref="A67:G67"/>
    <mergeCell ref="A68:G68"/>
    <mergeCell ref="A60:G60"/>
    <mergeCell ref="A61:G61"/>
    <mergeCell ref="A62:G62"/>
    <mergeCell ref="A63:G63"/>
    <mergeCell ref="A64:G64"/>
    <mergeCell ref="A65:G65"/>
    <mergeCell ref="A59:G59"/>
    <mergeCell ref="A44:E44"/>
    <mergeCell ref="A45:B45"/>
    <mergeCell ref="A46:B46"/>
    <mergeCell ref="A47:B47"/>
    <mergeCell ref="A48:B48"/>
    <mergeCell ref="A58:G58"/>
    <mergeCell ref="A11:A35"/>
    <mergeCell ref="C11:E11"/>
    <mergeCell ref="B12:B14"/>
    <mergeCell ref="B15:B17"/>
    <mergeCell ref="B18:B20"/>
    <mergeCell ref="C22:E22"/>
    <mergeCell ref="B23:B25"/>
    <mergeCell ref="B26:B28"/>
    <mergeCell ref="B29:B31"/>
    <mergeCell ref="B32:B34"/>
    <mergeCell ref="A49:B49"/>
    <mergeCell ref="A50:B50"/>
    <mergeCell ref="A51:B51"/>
    <mergeCell ref="D54:G54"/>
    <mergeCell ref="D55:G55"/>
    <mergeCell ref="C7:E7"/>
    <mergeCell ref="A1:G1"/>
    <mergeCell ref="C3:E3"/>
    <mergeCell ref="C4:E4"/>
    <mergeCell ref="C5:E5"/>
    <mergeCell ref="C6:E6"/>
  </mergeCells>
  <conditionalFormatting sqref="G11:G16">
    <cfRule type="expression" dxfId="1" priority="1" stopIfTrue="1">
      <formula>($C$3="Autre organisme privé")</formula>
    </cfRule>
  </conditionalFormatting>
  <dataValidations count="9">
    <dataValidation allowBlank="1" showInputMessage="1" showErrorMessage="1" prompt="Merci de contacter le(s) service(s) des ressouces humaines concerné(s) pour obtenir les grilles salariales nécessaire à la réalisation de cette estimation" sqref="E23:E34 E12:E20 B12:B19 B23 B26:B29 B32:B34"/>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A56:B56"/>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G69"/>
  <sheetViews>
    <sheetView showGridLines="0" zoomScale="90" zoomScaleNormal="90" zoomScaleSheetLayoutView="100" workbookViewId="0">
      <selection activeCell="A41" sqref="A41"/>
    </sheetView>
  </sheetViews>
  <sheetFormatPr baseColWidth="10" defaultColWidth="10.85546875" defaultRowHeight="12.75" x14ac:dyDescent="0.2"/>
  <cols>
    <col min="1" max="1" width="5.140625" style="2" customWidth="1"/>
    <col min="2" max="2" width="49.42578125" style="51" customWidth="1"/>
    <col min="3" max="3" width="27.42578125" style="2" customWidth="1"/>
    <col min="4" max="5" width="18.5703125" style="2" customWidth="1"/>
    <col min="6" max="6" width="25" style="2" customWidth="1"/>
    <col min="7" max="7" width="18.5703125" style="53" customWidth="1"/>
    <col min="8" max="16384" width="10.85546875" style="2"/>
  </cols>
  <sheetData>
    <row r="1" spans="1:7" ht="52.5" customHeight="1" thickBot="1" x14ac:dyDescent="0.25">
      <c r="A1" s="321" t="s">
        <v>152</v>
      </c>
      <c r="B1" s="322"/>
      <c r="C1" s="322"/>
      <c r="D1" s="322"/>
      <c r="E1" s="322"/>
      <c r="F1" s="322"/>
      <c r="G1" s="323"/>
    </row>
    <row r="2" spans="1:7" ht="20.100000000000001" customHeight="1" x14ac:dyDescent="0.2">
      <c r="A2" s="212"/>
      <c r="B2" s="49"/>
      <c r="C2" s="49"/>
      <c r="D2" s="49"/>
      <c r="E2" s="49"/>
      <c r="F2" s="49"/>
      <c r="G2" s="50"/>
    </row>
    <row r="3" spans="1:7" ht="20.100000000000001" customHeight="1" thickBot="1" x14ac:dyDescent="0.25">
      <c r="A3" s="86" t="s">
        <v>64</v>
      </c>
      <c r="B3" s="11"/>
      <c r="C3" s="309"/>
      <c r="D3" s="310"/>
      <c r="E3" s="310"/>
      <c r="F3" s="49"/>
      <c r="G3" s="50"/>
    </row>
    <row r="4" spans="1:7" ht="18" customHeight="1" thickBot="1" x14ac:dyDescent="0.25">
      <c r="A4" s="86" t="s">
        <v>82</v>
      </c>
      <c r="C4" s="329">
        <f>'A - Equipe 1'!C4:E4</f>
        <v>0</v>
      </c>
      <c r="D4" s="330"/>
      <c r="E4" s="331"/>
      <c r="G4" s="52"/>
    </row>
    <row r="5" spans="1:7" ht="18" customHeight="1" thickBot="1" x14ac:dyDescent="0.25">
      <c r="A5" s="88" t="s">
        <v>146</v>
      </c>
      <c r="C5" s="318"/>
      <c r="D5" s="333"/>
      <c r="E5" s="334"/>
    </row>
    <row r="6" spans="1:7" ht="18" customHeight="1" thickBot="1" x14ac:dyDescent="0.25">
      <c r="A6" s="88" t="s">
        <v>84</v>
      </c>
      <c r="C6" s="318"/>
      <c r="D6" s="319"/>
      <c r="E6" s="320"/>
    </row>
    <row r="7" spans="1:7" ht="18" customHeight="1" thickBot="1" x14ac:dyDescent="0.25">
      <c r="A7" s="89" t="s">
        <v>126</v>
      </c>
      <c r="C7" s="318"/>
      <c r="D7" s="319"/>
      <c r="E7" s="320"/>
    </row>
    <row r="8" spans="1:7" ht="18" customHeight="1" thickBot="1" x14ac:dyDescent="0.25">
      <c r="B8" s="54"/>
      <c r="F8" s="305" t="s">
        <v>86</v>
      </c>
      <c r="G8" s="305"/>
    </row>
    <row r="9" spans="1:7" s="51" customFormat="1" ht="30" customHeight="1" thickBot="1" x14ac:dyDescent="0.3">
      <c r="A9" s="16" t="s">
        <v>87</v>
      </c>
      <c r="B9" s="17"/>
      <c r="C9" s="18"/>
      <c r="D9" s="18"/>
      <c r="E9" s="18"/>
      <c r="F9" s="198" t="s">
        <v>88</v>
      </c>
      <c r="G9" s="199" t="s">
        <v>89</v>
      </c>
    </row>
    <row r="10" spans="1:7" s="51" customFormat="1" ht="44.25" customHeight="1" x14ac:dyDescent="0.25">
      <c r="A10" s="200" t="s">
        <v>90</v>
      </c>
      <c r="B10" s="109"/>
      <c r="C10" s="19" t="s">
        <v>91</v>
      </c>
      <c r="D10" s="19" t="s">
        <v>92</v>
      </c>
      <c r="E10" s="20" t="s">
        <v>93</v>
      </c>
      <c r="F10" s="201">
        <f>+F21+F35</f>
        <v>0</v>
      </c>
      <c r="G10" s="202">
        <f>+G21+G35</f>
        <v>0</v>
      </c>
    </row>
    <row r="11" spans="1:7" ht="20.100000000000001" customHeight="1" x14ac:dyDescent="0.25">
      <c r="A11" s="294" t="s">
        <v>94</v>
      </c>
      <c r="B11" s="115" t="s">
        <v>95</v>
      </c>
      <c r="C11" s="283" t="s">
        <v>96</v>
      </c>
      <c r="D11" s="284"/>
      <c r="E11" s="285"/>
      <c r="F11" s="96"/>
      <c r="G11" s="113"/>
    </row>
    <row r="12" spans="1:7" ht="20.100000000000001" customHeight="1" x14ac:dyDescent="0.25">
      <c r="A12" s="295"/>
      <c r="B12" s="288" t="s">
        <v>97</v>
      </c>
      <c r="C12" s="108"/>
      <c r="D12" s="21"/>
      <c r="E12" s="101"/>
      <c r="F12" s="96">
        <f t="shared" ref="F12:F20" si="0">D12*E12</f>
        <v>0</v>
      </c>
      <c r="G12" s="113"/>
    </row>
    <row r="13" spans="1:7" ht="20.100000000000001" customHeight="1" x14ac:dyDescent="0.25">
      <c r="A13" s="295"/>
      <c r="B13" s="288"/>
      <c r="C13" s="108"/>
      <c r="D13" s="21"/>
      <c r="E13" s="101"/>
      <c r="F13" s="96">
        <f t="shared" si="0"/>
        <v>0</v>
      </c>
      <c r="G13" s="113"/>
    </row>
    <row r="14" spans="1:7" ht="20.100000000000001" customHeight="1" x14ac:dyDescent="0.25">
      <c r="A14" s="295"/>
      <c r="B14" s="289"/>
      <c r="C14" s="108"/>
      <c r="D14" s="21"/>
      <c r="E14" s="101"/>
      <c r="F14" s="96">
        <f t="shared" si="0"/>
        <v>0</v>
      </c>
      <c r="G14" s="113"/>
    </row>
    <row r="15" spans="1:7" ht="20.100000000000001" customHeight="1" x14ac:dyDescent="0.25">
      <c r="A15" s="296"/>
      <c r="B15" s="293" t="s">
        <v>98</v>
      </c>
      <c r="C15" s="102"/>
      <c r="D15" s="102"/>
      <c r="E15" s="103"/>
      <c r="F15" s="97">
        <f t="shared" si="0"/>
        <v>0</v>
      </c>
      <c r="G15" s="113"/>
    </row>
    <row r="16" spans="1:7" ht="20.100000000000001" customHeight="1" x14ac:dyDescent="0.25">
      <c r="A16" s="295"/>
      <c r="B16" s="288"/>
      <c r="C16" s="107"/>
      <c r="D16" s="102"/>
      <c r="E16" s="103"/>
      <c r="F16" s="97">
        <f t="shared" si="0"/>
        <v>0</v>
      </c>
      <c r="G16" s="113"/>
    </row>
    <row r="17" spans="1:7" ht="20.100000000000001" customHeight="1" x14ac:dyDescent="0.25">
      <c r="A17" s="295"/>
      <c r="B17" s="288"/>
      <c r="C17" s="107"/>
      <c r="D17" s="102"/>
      <c r="E17" s="103"/>
      <c r="F17" s="97">
        <f t="shared" si="0"/>
        <v>0</v>
      </c>
      <c r="G17" s="113"/>
    </row>
    <row r="18" spans="1:7" ht="20.100000000000001" customHeight="1" x14ac:dyDescent="0.2">
      <c r="A18" s="295"/>
      <c r="B18" s="293" t="s">
        <v>99</v>
      </c>
      <c r="C18" s="107"/>
      <c r="D18" s="104"/>
      <c r="E18" s="104"/>
      <c r="F18" s="97">
        <f t="shared" si="0"/>
        <v>0</v>
      </c>
      <c r="G18" s="83"/>
    </row>
    <row r="19" spans="1:7" ht="20.100000000000001" customHeight="1" x14ac:dyDescent="0.25">
      <c r="A19" s="295"/>
      <c r="B19" s="288"/>
      <c r="C19" s="107"/>
      <c r="D19" s="102"/>
      <c r="E19" s="103"/>
      <c r="F19" s="97">
        <f t="shared" si="0"/>
        <v>0</v>
      </c>
      <c r="G19" s="83"/>
    </row>
    <row r="20" spans="1:7" ht="20.100000000000001" customHeight="1" x14ac:dyDescent="0.25">
      <c r="A20" s="296"/>
      <c r="B20" s="288"/>
      <c r="C20" s="102"/>
      <c r="D20" s="102"/>
      <c r="E20" s="103"/>
      <c r="F20" s="97">
        <f t="shared" si="0"/>
        <v>0</v>
      </c>
      <c r="G20" s="83"/>
    </row>
    <row r="21" spans="1:7" ht="20.100000000000001" customHeight="1" x14ac:dyDescent="0.2">
      <c r="A21" s="296"/>
      <c r="B21" s="117"/>
      <c r="C21" s="22" t="s">
        <v>100</v>
      </c>
      <c r="D21" s="100">
        <f>SUM(D11:D20)</f>
        <v>0</v>
      </c>
      <c r="E21" s="100">
        <f>SUM(E11:E20)</f>
        <v>0</v>
      </c>
      <c r="F21" s="55">
        <f>SUM(F11:F20)</f>
        <v>0</v>
      </c>
      <c r="G21" s="85">
        <f>SUM(G11:G20)</f>
        <v>0</v>
      </c>
    </row>
    <row r="22" spans="1:7" ht="20.100000000000001" customHeight="1" x14ac:dyDescent="0.2">
      <c r="A22" s="296"/>
      <c r="B22" s="116"/>
      <c r="C22" s="283" t="s">
        <v>101</v>
      </c>
      <c r="D22" s="284"/>
      <c r="E22" s="285"/>
      <c r="F22" s="98"/>
      <c r="G22" s="114"/>
    </row>
    <row r="23" spans="1:7" ht="20.100000000000001" customHeight="1" x14ac:dyDescent="0.2">
      <c r="A23" s="296"/>
      <c r="B23" s="290" t="s">
        <v>127</v>
      </c>
      <c r="C23" s="104"/>
      <c r="D23" s="104"/>
      <c r="E23" s="104"/>
      <c r="F23" s="98">
        <f t="shared" ref="F23:F34" si="1">D23*E23</f>
        <v>0</v>
      </c>
      <c r="G23" s="114"/>
    </row>
    <row r="24" spans="1:7" ht="20.100000000000001" customHeight="1" x14ac:dyDescent="0.2">
      <c r="A24" s="296"/>
      <c r="B24" s="291"/>
      <c r="C24" s="104"/>
      <c r="D24" s="104"/>
      <c r="E24" s="104"/>
      <c r="F24" s="98">
        <f t="shared" si="1"/>
        <v>0</v>
      </c>
      <c r="G24" s="114"/>
    </row>
    <row r="25" spans="1:7" ht="20.100000000000001" customHeight="1" x14ac:dyDescent="0.2">
      <c r="A25" s="296"/>
      <c r="B25" s="292"/>
      <c r="C25" s="104"/>
      <c r="D25" s="104"/>
      <c r="E25" s="104"/>
      <c r="F25" s="98">
        <f t="shared" si="1"/>
        <v>0</v>
      </c>
      <c r="G25" s="114"/>
    </row>
    <row r="26" spans="1:7" ht="20.100000000000001" customHeight="1" x14ac:dyDescent="0.2">
      <c r="A26" s="296"/>
      <c r="B26" s="293" t="s">
        <v>128</v>
      </c>
      <c r="C26" s="104"/>
      <c r="D26" s="104"/>
      <c r="E26" s="104"/>
      <c r="F26" s="97">
        <f t="shared" si="1"/>
        <v>0</v>
      </c>
      <c r="G26" s="83"/>
    </row>
    <row r="27" spans="1:7" ht="20.100000000000001" customHeight="1" x14ac:dyDescent="0.2">
      <c r="A27" s="296"/>
      <c r="B27" s="288"/>
      <c r="C27" s="104"/>
      <c r="D27" s="104"/>
      <c r="E27" s="104"/>
      <c r="F27" s="97">
        <f t="shared" si="1"/>
        <v>0</v>
      </c>
      <c r="G27" s="83"/>
    </row>
    <row r="28" spans="1:7" ht="20.100000000000001" customHeight="1" x14ac:dyDescent="0.2">
      <c r="A28" s="296"/>
      <c r="B28" s="288"/>
      <c r="C28" s="104"/>
      <c r="D28" s="104"/>
      <c r="E28" s="104"/>
      <c r="F28" s="97">
        <f t="shared" si="1"/>
        <v>0</v>
      </c>
      <c r="G28" s="83"/>
    </row>
    <row r="29" spans="1:7" ht="20.100000000000001" customHeight="1" x14ac:dyDescent="0.2">
      <c r="A29" s="295"/>
      <c r="B29" s="290" t="s">
        <v>129</v>
      </c>
      <c r="C29" s="110"/>
      <c r="D29" s="104"/>
      <c r="E29" s="104"/>
      <c r="F29" s="99">
        <f t="shared" si="1"/>
        <v>0</v>
      </c>
      <c r="G29" s="114"/>
    </row>
    <row r="30" spans="1:7" ht="20.100000000000001" customHeight="1" x14ac:dyDescent="0.2">
      <c r="A30" s="295"/>
      <c r="B30" s="291"/>
      <c r="C30" s="110"/>
      <c r="D30" s="104"/>
      <c r="E30" s="104"/>
      <c r="F30" s="99">
        <f t="shared" si="1"/>
        <v>0</v>
      </c>
      <c r="G30" s="114"/>
    </row>
    <row r="31" spans="1:7" ht="20.100000000000001" customHeight="1" x14ac:dyDescent="0.2">
      <c r="A31" s="295"/>
      <c r="B31" s="292"/>
      <c r="C31" s="110"/>
      <c r="D31" s="104"/>
      <c r="E31" s="104"/>
      <c r="F31" s="99">
        <f t="shared" si="1"/>
        <v>0</v>
      </c>
      <c r="G31" s="114"/>
    </row>
    <row r="32" spans="1:7" ht="20.100000000000001" customHeight="1" x14ac:dyDescent="0.2">
      <c r="A32" s="296"/>
      <c r="B32" s="293" t="s">
        <v>130</v>
      </c>
      <c r="C32" s="104"/>
      <c r="D32" s="104"/>
      <c r="E32" s="104"/>
      <c r="F32" s="99">
        <f t="shared" si="1"/>
        <v>0</v>
      </c>
      <c r="G32" s="83"/>
    </row>
    <row r="33" spans="1:7" ht="20.100000000000001" customHeight="1" x14ac:dyDescent="0.2">
      <c r="A33" s="296"/>
      <c r="B33" s="288"/>
      <c r="C33" s="111"/>
      <c r="D33" s="111"/>
      <c r="E33" s="111"/>
      <c r="F33" s="99">
        <f t="shared" si="1"/>
        <v>0</v>
      </c>
      <c r="G33" s="112"/>
    </row>
    <row r="34" spans="1:7" ht="20.100000000000001" customHeight="1" x14ac:dyDescent="0.2">
      <c r="A34" s="296"/>
      <c r="B34" s="288"/>
      <c r="C34" s="111"/>
      <c r="D34" s="111"/>
      <c r="E34" s="111"/>
      <c r="F34" s="99">
        <f t="shared" si="1"/>
        <v>0</v>
      </c>
      <c r="G34" s="84"/>
    </row>
    <row r="35" spans="1:7" ht="24.95" customHeight="1" thickBot="1" x14ac:dyDescent="0.25">
      <c r="A35" s="296"/>
      <c r="B35" s="118"/>
      <c r="C35" s="119" t="s">
        <v>100</v>
      </c>
      <c r="D35" s="120">
        <f>SUM(D22:D32)</f>
        <v>0</v>
      </c>
      <c r="E35" s="120">
        <f>SUM(E22:E32)</f>
        <v>0</v>
      </c>
      <c r="F35" s="23">
        <f>SUM(F22:F34)</f>
        <v>0</v>
      </c>
      <c r="G35" s="82">
        <f>SUM(G22:G34)</f>
        <v>0</v>
      </c>
    </row>
    <row r="36" spans="1:7" ht="24.95" customHeight="1" x14ac:dyDescent="0.2">
      <c r="A36" s="203" t="s">
        <v>131</v>
      </c>
      <c r="B36" s="121"/>
      <c r="C36" s="121"/>
      <c r="D36" s="121"/>
      <c r="E36" s="122"/>
      <c r="F36" s="81"/>
      <c r="G36" s="83"/>
    </row>
    <row r="37" spans="1:7" ht="24.95" customHeight="1" x14ac:dyDescent="0.2">
      <c r="A37" s="24" t="s">
        <v>107</v>
      </c>
      <c r="B37" s="25"/>
      <c r="C37" s="25"/>
      <c r="D37" s="25"/>
      <c r="E37" s="123"/>
      <c r="F37" s="81"/>
      <c r="G37" s="83"/>
    </row>
    <row r="38" spans="1:7" ht="24.95" customHeight="1" x14ac:dyDescent="0.2">
      <c r="A38" s="26" t="s">
        <v>132</v>
      </c>
      <c r="B38" s="27"/>
      <c r="C38" s="27"/>
      <c r="D38" s="27"/>
      <c r="E38" s="124"/>
      <c r="F38" s="81"/>
      <c r="G38" s="83"/>
    </row>
    <row r="39" spans="1:7" ht="24.95" customHeight="1" x14ac:dyDescent="0.2">
      <c r="A39" s="26" t="s">
        <v>133</v>
      </c>
      <c r="B39" s="27"/>
      <c r="C39" s="27"/>
      <c r="D39" s="27"/>
      <c r="E39" s="124"/>
      <c r="F39" s="81"/>
      <c r="G39" s="83"/>
    </row>
    <row r="40" spans="1:7" ht="24.95" customHeight="1" thickBot="1" x14ac:dyDescent="0.25">
      <c r="A40" s="28" t="s">
        <v>110</v>
      </c>
      <c r="B40" s="29"/>
      <c r="C40" s="29"/>
      <c r="D40" s="29"/>
      <c r="E40" s="125"/>
      <c r="F40" s="81"/>
      <c r="G40" s="83"/>
    </row>
    <row r="41" spans="1:7" ht="24.95" customHeight="1" thickBot="1" x14ac:dyDescent="0.25">
      <c r="A41" s="204" t="s">
        <v>111</v>
      </c>
      <c r="B41" s="205"/>
      <c r="C41" s="205"/>
      <c r="D41" s="205"/>
      <c r="E41" s="206"/>
      <c r="F41" s="207">
        <f>SUM(F36:F40)+F10</f>
        <v>0</v>
      </c>
      <c r="G41" s="208">
        <f>SUM(G36:G40)+G10</f>
        <v>0</v>
      </c>
    </row>
    <row r="42" spans="1:7" ht="24.95" customHeight="1" thickBot="1" x14ac:dyDescent="0.25">
      <c r="A42" s="5"/>
      <c r="B42" s="30"/>
      <c r="C42" s="30"/>
      <c r="D42" s="30"/>
      <c r="E42" s="31" t="s">
        <v>112</v>
      </c>
      <c r="F42" s="32" t="e">
        <f>G41/F41</f>
        <v>#DIV/0!</v>
      </c>
      <c r="G42" s="33"/>
    </row>
    <row r="43" spans="1:7" ht="13.5" thickBot="1" x14ac:dyDescent="0.25">
      <c r="A43" s="5"/>
      <c r="B43" s="14"/>
      <c r="C43" s="5"/>
      <c r="D43" s="5"/>
      <c r="E43" s="5"/>
      <c r="F43" s="5"/>
      <c r="G43" s="13"/>
    </row>
    <row r="44" spans="1:7" s="5" customFormat="1" ht="24.95" customHeight="1" thickBot="1" x14ac:dyDescent="0.25">
      <c r="A44" s="280" t="s">
        <v>147</v>
      </c>
      <c r="B44" s="281"/>
      <c r="C44" s="281"/>
      <c r="D44" s="281"/>
      <c r="E44" s="282"/>
      <c r="F44" s="36"/>
      <c r="G44" s="13"/>
    </row>
    <row r="45" spans="1:7" s="5" customFormat="1" ht="26.25" thickBot="1" x14ac:dyDescent="0.25">
      <c r="A45" s="301" t="s">
        <v>114</v>
      </c>
      <c r="B45" s="302"/>
      <c r="C45" s="37" t="s">
        <v>70</v>
      </c>
      <c r="D45" s="37" t="s">
        <v>115</v>
      </c>
      <c r="E45" s="38" t="s">
        <v>116</v>
      </c>
      <c r="F45" s="3"/>
      <c r="G45" s="13"/>
    </row>
    <row r="46" spans="1:7" s="41" customFormat="1" ht="24.95" customHeight="1" x14ac:dyDescent="0.2">
      <c r="A46" s="303"/>
      <c r="B46" s="304"/>
      <c r="C46" s="39"/>
      <c r="D46" s="40"/>
      <c r="E46" s="138"/>
      <c r="G46" s="42"/>
    </row>
    <row r="47" spans="1:7" s="41" customFormat="1" ht="24.95" customHeight="1" x14ac:dyDescent="0.2">
      <c r="A47" s="286"/>
      <c r="B47" s="287"/>
      <c r="C47" s="43"/>
      <c r="D47" s="44"/>
      <c r="E47" s="45"/>
      <c r="G47" s="42"/>
    </row>
    <row r="48" spans="1:7" s="41" customFormat="1" ht="24.95" customHeight="1" x14ac:dyDescent="0.2">
      <c r="A48" s="286"/>
      <c r="B48" s="287"/>
      <c r="C48" s="43"/>
      <c r="D48" s="44"/>
      <c r="E48" s="45"/>
      <c r="G48" s="42"/>
    </row>
    <row r="49" spans="1:7" s="41" customFormat="1" ht="24.95" customHeight="1" x14ac:dyDescent="0.2">
      <c r="A49" s="286"/>
      <c r="B49" s="287"/>
      <c r="C49" s="43"/>
      <c r="D49" s="44"/>
      <c r="E49" s="45"/>
      <c r="G49" s="42"/>
    </row>
    <row r="50" spans="1:7" s="41" customFormat="1" ht="24.95" customHeight="1" thickBot="1" x14ac:dyDescent="0.25">
      <c r="A50" s="297"/>
      <c r="B50" s="298"/>
      <c r="C50" s="46"/>
      <c r="D50" s="47"/>
      <c r="E50" s="48"/>
      <c r="G50" s="42"/>
    </row>
    <row r="51" spans="1:7" s="5" customFormat="1" ht="24.95" customHeight="1" thickBot="1" x14ac:dyDescent="0.25">
      <c r="A51" s="299" t="s">
        <v>100</v>
      </c>
      <c r="B51" s="300"/>
      <c r="C51" s="209"/>
      <c r="D51" s="210">
        <f>SUM(D46:D50)</f>
        <v>0</v>
      </c>
      <c r="E51" s="211"/>
      <c r="G51" s="13"/>
    </row>
    <row r="52" spans="1:7" x14ac:dyDescent="0.2">
      <c r="A52" s="5"/>
      <c r="B52" s="14"/>
      <c r="C52" s="5"/>
      <c r="D52" s="5"/>
      <c r="E52" s="5"/>
      <c r="F52" s="5"/>
      <c r="G52" s="13"/>
    </row>
    <row r="53" spans="1:7" s="5" customFormat="1" ht="13.5" thickBot="1" x14ac:dyDescent="0.25">
      <c r="B53" s="14"/>
      <c r="G53" s="13"/>
    </row>
    <row r="54" spans="1:7" s="5" customFormat="1" ht="39" customHeight="1" x14ac:dyDescent="0.2">
      <c r="B54" s="14"/>
      <c r="D54" s="260" t="s">
        <v>117</v>
      </c>
      <c r="E54" s="261"/>
      <c r="F54" s="261"/>
      <c r="G54" s="262"/>
    </row>
    <row r="55" spans="1:7" s="5" customFormat="1" ht="45" customHeight="1" thickBot="1" x14ac:dyDescent="0.25">
      <c r="B55" s="14"/>
      <c r="D55" s="263"/>
      <c r="E55" s="264"/>
      <c r="F55" s="264"/>
      <c r="G55" s="265"/>
    </row>
    <row r="56" spans="1:7" s="5" customFormat="1" ht="15" customHeight="1" x14ac:dyDescent="0.2">
      <c r="A56" s="132"/>
      <c r="B56" s="132"/>
      <c r="C56" s="54"/>
      <c r="D56" s="133"/>
      <c r="E56" s="54"/>
      <c r="F56" s="136"/>
      <c r="G56" s="137"/>
    </row>
    <row r="59" spans="1:7" ht="39" customHeight="1" thickBot="1" x14ac:dyDescent="0.25">
      <c r="A59" s="266" t="s">
        <v>118</v>
      </c>
      <c r="B59" s="316"/>
      <c r="C59" s="317"/>
      <c r="D59" s="317"/>
      <c r="E59" s="317"/>
      <c r="F59" s="317"/>
      <c r="G59" s="317"/>
    </row>
    <row r="60" spans="1:7" ht="39" customHeight="1" thickBot="1" x14ac:dyDescent="0.25">
      <c r="A60" s="268" t="s">
        <v>135</v>
      </c>
      <c r="B60" s="269"/>
      <c r="C60" s="269"/>
      <c r="D60" s="269"/>
      <c r="E60" s="269"/>
      <c r="F60" s="269"/>
      <c r="G60" s="270"/>
    </row>
    <row r="61" spans="1:7" ht="140.1" customHeight="1" thickBot="1" x14ac:dyDescent="0.25">
      <c r="A61" s="271"/>
      <c r="B61" s="272"/>
      <c r="C61" s="272"/>
      <c r="D61" s="272"/>
      <c r="E61" s="272"/>
      <c r="F61" s="272"/>
      <c r="G61" s="273"/>
    </row>
    <row r="62" spans="1:7" ht="39" customHeight="1" thickBot="1" x14ac:dyDescent="0.25">
      <c r="A62" s="274" t="s">
        <v>136</v>
      </c>
      <c r="B62" s="275"/>
      <c r="C62" s="275"/>
      <c r="D62" s="275"/>
      <c r="E62" s="275"/>
      <c r="F62" s="275"/>
      <c r="G62" s="276"/>
    </row>
    <row r="63" spans="1:7" ht="140.1" customHeight="1" thickBot="1" x14ac:dyDescent="0.25">
      <c r="A63" s="271"/>
      <c r="B63" s="272"/>
      <c r="C63" s="272"/>
      <c r="D63" s="272"/>
      <c r="E63" s="272"/>
      <c r="F63" s="272"/>
      <c r="G63" s="273"/>
    </row>
    <row r="64" spans="1:7" ht="39" customHeight="1" thickBot="1" x14ac:dyDescent="0.25">
      <c r="A64" s="277" t="s">
        <v>121</v>
      </c>
      <c r="B64" s="278"/>
      <c r="C64" s="278"/>
      <c r="D64" s="278"/>
      <c r="E64" s="278"/>
      <c r="F64" s="278"/>
      <c r="G64" s="279"/>
    </row>
    <row r="65" spans="1:7" ht="140.1" customHeight="1" thickBot="1" x14ac:dyDescent="0.25">
      <c r="A65" s="271"/>
      <c r="B65" s="272"/>
      <c r="C65" s="272"/>
      <c r="D65" s="272"/>
      <c r="E65" s="272"/>
      <c r="F65" s="272"/>
      <c r="G65" s="273"/>
    </row>
    <row r="66" spans="1:7" ht="39" customHeight="1" thickBot="1" x14ac:dyDescent="0.25">
      <c r="A66" s="268" t="s">
        <v>137</v>
      </c>
      <c r="B66" s="269"/>
      <c r="C66" s="269"/>
      <c r="D66" s="269"/>
      <c r="E66" s="269"/>
      <c r="F66" s="269"/>
      <c r="G66" s="270"/>
    </row>
    <row r="67" spans="1:7" ht="140.1" customHeight="1" thickBot="1" x14ac:dyDescent="0.25">
      <c r="A67" s="271"/>
      <c r="B67" s="272"/>
      <c r="C67" s="272"/>
      <c r="D67" s="272"/>
      <c r="E67" s="272"/>
      <c r="F67" s="272"/>
      <c r="G67" s="273"/>
    </row>
    <row r="68" spans="1:7" ht="39" customHeight="1" thickBot="1" x14ac:dyDescent="0.25">
      <c r="A68" s="268" t="s">
        <v>138</v>
      </c>
      <c r="B68" s="269"/>
      <c r="C68" s="269"/>
      <c r="D68" s="269"/>
      <c r="E68" s="269"/>
      <c r="F68" s="269"/>
      <c r="G68" s="270"/>
    </row>
    <row r="69" spans="1:7" ht="140.1" customHeight="1" thickBot="1" x14ac:dyDescent="0.25">
      <c r="A69" s="271"/>
      <c r="B69" s="272"/>
      <c r="C69" s="272"/>
      <c r="D69" s="272"/>
      <c r="E69" s="272"/>
      <c r="F69" s="272"/>
      <c r="G69" s="273"/>
    </row>
  </sheetData>
  <mergeCells count="38">
    <mergeCell ref="F8:G8"/>
    <mergeCell ref="A67:G67"/>
    <mergeCell ref="A68:G68"/>
    <mergeCell ref="A69:G69"/>
    <mergeCell ref="A61:G61"/>
    <mergeCell ref="A62:G62"/>
    <mergeCell ref="A63:G63"/>
    <mergeCell ref="A64:G64"/>
    <mergeCell ref="A65:G65"/>
    <mergeCell ref="A66:G66"/>
    <mergeCell ref="A60:G60"/>
    <mergeCell ref="A44:E44"/>
    <mergeCell ref="A45:B45"/>
    <mergeCell ref="A46:B46"/>
    <mergeCell ref="A47:B47"/>
    <mergeCell ref="A48:B48"/>
    <mergeCell ref="A59:G59"/>
    <mergeCell ref="A11:A35"/>
    <mergeCell ref="C11:E11"/>
    <mergeCell ref="B12:B14"/>
    <mergeCell ref="B15:B17"/>
    <mergeCell ref="B18:B20"/>
    <mergeCell ref="C22:E22"/>
    <mergeCell ref="B23:B25"/>
    <mergeCell ref="B26:B28"/>
    <mergeCell ref="B29:B31"/>
    <mergeCell ref="B32:B34"/>
    <mergeCell ref="A49:B49"/>
    <mergeCell ref="A50:B50"/>
    <mergeCell ref="A51:B51"/>
    <mergeCell ref="D54:G54"/>
    <mergeCell ref="D55:G55"/>
    <mergeCell ref="C7:E7"/>
    <mergeCell ref="A1:G1"/>
    <mergeCell ref="C3:E3"/>
    <mergeCell ref="C4:E4"/>
    <mergeCell ref="C5:E5"/>
    <mergeCell ref="C6:E6"/>
  </mergeCells>
  <conditionalFormatting sqref="G11:G16">
    <cfRule type="expression" dxfId="0" priority="1" stopIfTrue="1">
      <formula>($C$3="Autre organisme privé")</formula>
    </cfRule>
  </conditionalFormatting>
  <dataValidations count="9">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list" allowBlank="1" showInputMessage="1" showErrorMessage="1" sqref="E46:E50">
      <formula1>etats</formula1>
    </dataValidation>
    <dataValidation type="list" allowBlank="1" showInputMessage="1" showErrorMessage="1" sqref="C46:C50">
      <formula1>financeurs</formula1>
    </dataValidation>
    <dataValidation type="decimal" allowBlank="1" showErrorMessage="1" error="L'aide demandée ne peut supérieure au coût complet du projet par ligne" prompt="Le financement de personnel permanent n'est pas autorisé." sqref="G18:G20">
      <formula1>0</formula1>
      <formula2>F18</formula2>
    </dataValidation>
    <dataValidation allowBlank="1" showErrorMessage="1" prompt="Merci de contacter le(s) service(s) des ressouces humaines concerné(s) pour obtenir les grilles salariales nécessaire à la réalisation de cette estimation" sqref="B11 B21:B22"/>
    <dataValidation allowBlank="1" showInputMessage="1" showErrorMessage="1" prompt="Merci d'indiquer le nom complet du financeur" sqref="A51:B51 A56:B56"/>
    <dataValidation type="decimal" allowBlank="1" showInputMessage="1" showErrorMessage="1" error="L'aide demandée ne peut supérieure au coût complet du projet par ligne" sqref="G36:G40 G22:G34">
      <formula1>0</formula1>
      <formula2>F22</formula2>
    </dataValidation>
    <dataValidation allowBlank="1" showErrorMessage="1" prompt="Le financement de personnel permanent n'est pas autorisé." sqref="G11:G17"/>
    <dataValidation allowBlank="1" showInputMessage="1" showErrorMessage="1" prompt="Merci de contacter le(s) service(s) des ressouces humaines concerné(s) pour obtenir les grilles salariales nécessaire à la réalisation de cette estimation" sqref="E23:E34 E12:E20 B12:B19 B23 B26:B29 B32:B34"/>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L143"/>
  <sheetViews>
    <sheetView topLeftCell="A109" zoomScale="75" zoomScaleNormal="60" workbookViewId="0">
      <selection activeCell="A40" sqref="A40"/>
    </sheetView>
  </sheetViews>
  <sheetFormatPr baseColWidth="10" defaultColWidth="10.85546875" defaultRowHeight="12.75" x14ac:dyDescent="0.25"/>
  <cols>
    <col min="1" max="1" width="22" style="56" customWidth="1"/>
    <col min="2" max="5" width="42.42578125" style="56" customWidth="1"/>
    <col min="6" max="6" width="38" style="56" customWidth="1"/>
    <col min="7" max="8" width="22" style="56" customWidth="1"/>
    <col min="9" max="9" width="22" style="143" customWidth="1"/>
    <col min="10" max="10" width="22" style="150" customWidth="1"/>
    <col min="11" max="11" width="22" style="56" customWidth="1"/>
    <col min="12" max="12" width="58.85546875" style="3" customWidth="1"/>
    <col min="13" max="16384" width="10.85546875" style="56"/>
  </cols>
  <sheetData>
    <row r="1" spans="1:12" ht="45" customHeight="1" thickBot="1" x14ac:dyDescent="0.3">
      <c r="A1" s="339" t="s">
        <v>153</v>
      </c>
      <c r="B1" s="340"/>
      <c r="C1" s="340"/>
      <c r="D1" s="340"/>
      <c r="E1" s="340"/>
      <c r="F1" s="340"/>
      <c r="G1" s="340"/>
      <c r="H1" s="340"/>
      <c r="I1" s="341"/>
      <c r="J1" s="56"/>
    </row>
    <row r="2" spans="1:12" ht="15" x14ac:dyDescent="0.25">
      <c r="A2" s="105"/>
      <c r="B2" s="105"/>
      <c r="C2" s="105"/>
      <c r="D2" s="105"/>
      <c r="E2" s="105"/>
      <c r="F2" s="105"/>
      <c r="G2" s="105"/>
      <c r="H2" s="105"/>
      <c r="I2" s="139"/>
      <c r="J2" s="145"/>
      <c r="K2" s="105"/>
    </row>
    <row r="3" spans="1:12" ht="30" customHeight="1" x14ac:dyDescent="0.2">
      <c r="A3" s="57" t="s">
        <v>82</v>
      </c>
      <c r="B3" s="105"/>
      <c r="C3" s="342">
        <f>'A - Equipe 1'!C3:E3</f>
        <v>0</v>
      </c>
      <c r="D3" s="342"/>
      <c r="E3" s="342"/>
      <c r="F3" s="151"/>
      <c r="G3" s="151"/>
      <c r="H3" s="151"/>
    </row>
    <row r="4" spans="1:12" ht="18" x14ac:dyDescent="0.25">
      <c r="A4" s="57"/>
      <c r="B4" s="105"/>
      <c r="C4" s="155"/>
      <c r="D4" s="155"/>
      <c r="E4" s="155"/>
      <c r="F4" s="105"/>
      <c r="G4" s="335" t="s">
        <v>86</v>
      </c>
      <c r="H4" s="335"/>
      <c r="I4" s="335"/>
      <c r="J4" s="145"/>
      <c r="K4" s="105"/>
    </row>
    <row r="5" spans="1:12" ht="15" customHeight="1" thickBot="1" x14ac:dyDescent="0.3">
      <c r="A5" s="58" t="s">
        <v>154</v>
      </c>
      <c r="B5" s="105"/>
      <c r="C5" s="343">
        <f>'A - Equipe 1'!C5:E5</f>
        <v>0</v>
      </c>
      <c r="D5" s="343"/>
      <c r="E5" s="343"/>
      <c r="F5" s="154"/>
      <c r="J5" s="151"/>
      <c r="K5" s="151"/>
    </row>
    <row r="6" spans="1:12" ht="15.75" customHeight="1" thickBot="1" x14ac:dyDescent="0.3">
      <c r="B6" s="337" t="s">
        <v>155</v>
      </c>
      <c r="C6" s="338"/>
      <c r="D6" s="338"/>
      <c r="E6" s="338"/>
      <c r="F6" s="338"/>
      <c r="G6" s="338"/>
      <c r="H6" s="338"/>
      <c r="I6" s="338"/>
      <c r="J6" s="3"/>
      <c r="K6" s="3"/>
    </row>
    <row r="7" spans="1:12" ht="39" thickBot="1" x14ac:dyDescent="0.3">
      <c r="A7" s="213" t="s">
        <v>87</v>
      </c>
      <c r="B7" s="153" t="s">
        <v>156</v>
      </c>
      <c r="C7" s="153" t="s">
        <v>157</v>
      </c>
      <c r="D7" s="153" t="s">
        <v>158</v>
      </c>
      <c r="E7" s="153" t="s">
        <v>159</v>
      </c>
      <c r="F7" s="153" t="s">
        <v>160</v>
      </c>
      <c r="G7" s="214" t="s">
        <v>161</v>
      </c>
      <c r="H7" s="215" t="s">
        <v>162</v>
      </c>
      <c r="I7" s="216" t="s">
        <v>163</v>
      </c>
      <c r="J7" s="3"/>
      <c r="L7" s="56"/>
    </row>
    <row r="8" spans="1:12" ht="41.25" customHeight="1" x14ac:dyDescent="0.25">
      <c r="A8" s="59" t="s">
        <v>164</v>
      </c>
      <c r="B8" s="60"/>
      <c r="C8" s="60"/>
      <c r="D8" s="60"/>
      <c r="E8" s="60"/>
      <c r="F8" s="60"/>
      <c r="G8" s="140"/>
      <c r="H8" s="146"/>
      <c r="I8" s="61">
        <f>SUM(B8:F8)</f>
        <v>0</v>
      </c>
      <c r="J8" s="3"/>
      <c r="L8" s="56"/>
    </row>
    <row r="9" spans="1:12" ht="41.25" customHeight="1" x14ac:dyDescent="0.25">
      <c r="A9" s="59" t="s">
        <v>165</v>
      </c>
      <c r="B9" s="60"/>
      <c r="C9" s="60"/>
      <c r="D9" s="60"/>
      <c r="E9" s="60"/>
      <c r="F9" s="60"/>
      <c r="G9" s="144"/>
      <c r="H9" s="147"/>
      <c r="I9" s="61">
        <f t="shared" ref="I9:I14" si="0">SUM(B9:F9)</f>
        <v>0</v>
      </c>
      <c r="J9" s="3"/>
      <c r="L9" s="56"/>
    </row>
    <row r="10" spans="1:12" ht="15" x14ac:dyDescent="0.25">
      <c r="A10" s="62" t="s">
        <v>166</v>
      </c>
      <c r="B10" s="60"/>
      <c r="C10" s="60"/>
      <c r="D10" s="60"/>
      <c r="E10" s="60"/>
      <c r="F10" s="60"/>
      <c r="G10" s="144"/>
      <c r="H10" s="147"/>
      <c r="I10" s="61">
        <f t="shared" si="0"/>
        <v>0</v>
      </c>
      <c r="J10" s="3"/>
      <c r="L10" s="56"/>
    </row>
    <row r="11" spans="1:12" ht="25.5" x14ac:dyDescent="0.25">
      <c r="A11" s="62" t="s">
        <v>48</v>
      </c>
      <c r="B11" s="60"/>
      <c r="C11" s="60"/>
      <c r="D11" s="60"/>
      <c r="E11" s="60"/>
      <c r="F11" s="60"/>
      <c r="G11" s="144"/>
      <c r="H11" s="147"/>
      <c r="I11" s="61">
        <f t="shared" si="0"/>
        <v>0</v>
      </c>
      <c r="J11" s="3"/>
      <c r="L11" s="56"/>
    </row>
    <row r="12" spans="1:12" ht="43.5" customHeight="1" x14ac:dyDescent="0.25">
      <c r="A12" s="63" t="s">
        <v>167</v>
      </c>
      <c r="B12" s="127"/>
      <c r="C12" s="127"/>
      <c r="D12" s="127"/>
      <c r="E12" s="127"/>
      <c r="F12" s="127"/>
      <c r="G12" s="144"/>
      <c r="H12" s="147"/>
      <c r="I12" s="61">
        <f t="shared" si="0"/>
        <v>0</v>
      </c>
      <c r="J12" s="3"/>
      <c r="L12" s="56"/>
    </row>
    <row r="13" spans="1:12" ht="15" x14ac:dyDescent="0.25">
      <c r="A13" s="63" t="s">
        <v>168</v>
      </c>
      <c r="B13" s="127"/>
      <c r="C13" s="127"/>
      <c r="D13" s="127"/>
      <c r="E13" s="127"/>
      <c r="F13" s="127"/>
      <c r="G13" s="144"/>
      <c r="H13" s="147"/>
      <c r="I13" s="61">
        <f t="shared" si="0"/>
        <v>0</v>
      </c>
      <c r="J13" s="3"/>
      <c r="L13" s="56"/>
    </row>
    <row r="14" spans="1:12" ht="15.75" thickBot="1" x14ac:dyDescent="0.3">
      <c r="A14" s="65" t="s">
        <v>169</v>
      </c>
      <c r="B14" s="126"/>
      <c r="C14" s="126"/>
      <c r="D14" s="126"/>
      <c r="E14" s="126"/>
      <c r="F14" s="126"/>
      <c r="G14" s="144"/>
      <c r="H14" s="147"/>
      <c r="I14" s="61">
        <f t="shared" si="0"/>
        <v>0</v>
      </c>
      <c r="J14" s="3"/>
      <c r="L14" s="56"/>
    </row>
    <row r="15" spans="1:12" ht="33.75" customHeight="1" thickBot="1" x14ac:dyDescent="0.3">
      <c r="A15" s="217" t="s">
        <v>170</v>
      </c>
      <c r="B15" s="218">
        <f>SUM(B8,B10,B11,B12,B13,B14)</f>
        <v>0</v>
      </c>
      <c r="C15" s="218">
        <f t="shared" ref="C15:F15" si="1">SUM(C8,C10,C11,C12,C13,C14)</f>
        <v>0</v>
      </c>
      <c r="D15" s="218">
        <f t="shared" si="1"/>
        <v>0</v>
      </c>
      <c r="E15" s="218">
        <f t="shared" si="1"/>
        <v>0</v>
      </c>
      <c r="F15" s="218">
        <f t="shared" si="1"/>
        <v>0</v>
      </c>
      <c r="G15" s="219"/>
      <c r="H15" s="220"/>
      <c r="I15" s="221">
        <f>SUM(B15:F15)</f>
        <v>0</v>
      </c>
      <c r="J15" s="93" t="str">
        <f>IF(I15&lt;&gt;'A - Equipe 1'!G41,"La somme répartie est différente de l'aide demandée dans l'onglet A - Equipe 1"," ")</f>
        <v xml:space="preserve"> </v>
      </c>
      <c r="L15" s="56"/>
    </row>
    <row r="16" spans="1:12" ht="15" x14ac:dyDescent="0.25">
      <c r="A16" s="197"/>
      <c r="B16" s="66"/>
      <c r="C16" s="66"/>
      <c r="D16" s="66"/>
      <c r="E16" s="66"/>
      <c r="F16" s="66"/>
      <c r="G16" s="66"/>
      <c r="H16" s="66"/>
      <c r="I16" s="141"/>
      <c r="J16" s="148"/>
      <c r="K16" s="128"/>
      <c r="L16" s="93"/>
    </row>
    <row r="17" spans="1:12" ht="15" x14ac:dyDescent="0.25">
      <c r="A17" s="129" t="s">
        <v>171</v>
      </c>
      <c r="B17" s="66"/>
      <c r="C17" s="66"/>
      <c r="D17" s="66"/>
      <c r="E17" s="66"/>
      <c r="F17" s="66"/>
      <c r="G17" s="66"/>
      <c r="H17" s="66"/>
      <c r="I17" s="141"/>
      <c r="J17" s="148"/>
      <c r="K17" s="128"/>
      <c r="L17" s="93"/>
    </row>
    <row r="18" spans="1:12" ht="18" x14ac:dyDescent="0.25">
      <c r="A18" s="197"/>
      <c r="B18" s="66"/>
      <c r="C18" s="66"/>
      <c r="D18" s="66"/>
      <c r="E18" s="66"/>
      <c r="F18" s="66"/>
      <c r="G18" s="335" t="s">
        <v>86</v>
      </c>
      <c r="H18" s="335"/>
      <c r="I18" s="335"/>
      <c r="J18" s="148"/>
      <c r="K18" s="128"/>
      <c r="L18" s="93"/>
    </row>
    <row r="19" spans="1:12" ht="15" customHeight="1" thickBot="1" x14ac:dyDescent="0.3">
      <c r="A19" s="58" t="s">
        <v>172</v>
      </c>
      <c r="B19" s="105"/>
      <c r="C19" s="336">
        <f>'B - Equipe 2'!C5:E5</f>
        <v>0</v>
      </c>
      <c r="D19" s="336"/>
      <c r="E19" s="336"/>
      <c r="F19" s="336"/>
      <c r="J19" s="152"/>
      <c r="K19" s="152"/>
    </row>
    <row r="20" spans="1:12" ht="15.75" thickBot="1" x14ac:dyDescent="0.3">
      <c r="B20" s="337" t="s">
        <v>173</v>
      </c>
      <c r="C20" s="338"/>
      <c r="D20" s="338"/>
      <c r="E20" s="338"/>
      <c r="F20" s="338"/>
      <c r="G20" s="338"/>
      <c r="H20" s="338"/>
      <c r="I20" s="338"/>
      <c r="J20" s="3"/>
      <c r="K20" s="3"/>
    </row>
    <row r="21" spans="1:12" ht="39" thickBot="1" x14ac:dyDescent="0.3">
      <c r="A21" s="213" t="s">
        <v>87</v>
      </c>
      <c r="B21" s="153" t="s">
        <v>156</v>
      </c>
      <c r="C21" s="153" t="s">
        <v>157</v>
      </c>
      <c r="D21" s="153" t="s">
        <v>158</v>
      </c>
      <c r="E21" s="153" t="s">
        <v>159</v>
      </c>
      <c r="F21" s="153" t="s">
        <v>160</v>
      </c>
      <c r="G21" s="222" t="s">
        <v>161</v>
      </c>
      <c r="H21" s="215" t="s">
        <v>162</v>
      </c>
      <c r="I21" s="216" t="s">
        <v>163</v>
      </c>
      <c r="J21" s="3"/>
      <c r="L21" s="56"/>
    </row>
    <row r="22" spans="1:12" ht="42" customHeight="1" x14ac:dyDescent="0.25">
      <c r="A22" s="59" t="s">
        <v>164</v>
      </c>
      <c r="B22" s="60"/>
      <c r="C22" s="60"/>
      <c r="D22" s="60"/>
      <c r="E22" s="60"/>
      <c r="F22" s="60"/>
      <c r="G22" s="140"/>
      <c r="H22" s="146"/>
      <c r="I22" s="61">
        <f t="shared" ref="I22:I28" si="2">SUM(B22:F22)</f>
        <v>0</v>
      </c>
      <c r="J22" s="3"/>
      <c r="L22" s="56"/>
    </row>
    <row r="23" spans="1:12" ht="42" customHeight="1" x14ac:dyDescent="0.25">
      <c r="A23" s="59" t="s">
        <v>165</v>
      </c>
      <c r="B23" s="60"/>
      <c r="C23" s="60"/>
      <c r="D23" s="60"/>
      <c r="E23" s="60"/>
      <c r="F23" s="60"/>
      <c r="G23" s="144"/>
      <c r="H23" s="147"/>
      <c r="I23" s="61">
        <f t="shared" si="2"/>
        <v>0</v>
      </c>
      <c r="J23" s="3"/>
      <c r="L23" s="56"/>
    </row>
    <row r="24" spans="1:12" ht="15" x14ac:dyDescent="0.25">
      <c r="A24" s="62" t="s">
        <v>166</v>
      </c>
      <c r="B24" s="60"/>
      <c r="C24" s="60"/>
      <c r="D24" s="60"/>
      <c r="E24" s="60"/>
      <c r="F24" s="60"/>
      <c r="G24" s="144"/>
      <c r="H24" s="147"/>
      <c r="I24" s="61">
        <f t="shared" si="2"/>
        <v>0</v>
      </c>
      <c r="J24" s="3"/>
      <c r="L24" s="56"/>
    </row>
    <row r="25" spans="1:12" ht="25.5" x14ac:dyDescent="0.25">
      <c r="A25" s="62" t="s">
        <v>174</v>
      </c>
      <c r="B25" s="60"/>
      <c r="C25" s="60"/>
      <c r="D25" s="60"/>
      <c r="E25" s="60"/>
      <c r="F25" s="60"/>
      <c r="G25" s="144"/>
      <c r="H25" s="147"/>
      <c r="I25" s="61">
        <f t="shared" si="2"/>
        <v>0</v>
      </c>
      <c r="J25" s="3"/>
      <c r="L25" s="56"/>
    </row>
    <row r="26" spans="1:12" ht="44.25" customHeight="1" x14ac:dyDescent="0.25">
      <c r="A26" s="63" t="s">
        <v>167</v>
      </c>
      <c r="B26" s="64"/>
      <c r="C26" s="64"/>
      <c r="D26" s="64"/>
      <c r="E26" s="64"/>
      <c r="F26" s="64"/>
      <c r="G26" s="144"/>
      <c r="H26" s="147"/>
      <c r="I26" s="61">
        <f t="shared" si="2"/>
        <v>0</v>
      </c>
      <c r="J26" s="3"/>
      <c r="L26" s="56"/>
    </row>
    <row r="27" spans="1:12" ht="15" x14ac:dyDescent="0.25">
      <c r="A27" s="63" t="s">
        <v>168</v>
      </c>
      <c r="B27" s="64"/>
      <c r="C27" s="64"/>
      <c r="D27" s="64"/>
      <c r="E27" s="64"/>
      <c r="F27" s="64"/>
      <c r="G27" s="144"/>
      <c r="H27" s="147"/>
      <c r="I27" s="61">
        <f t="shared" si="2"/>
        <v>0</v>
      </c>
      <c r="J27" s="3"/>
      <c r="L27" s="56"/>
    </row>
    <row r="28" spans="1:12" ht="15.75" thickBot="1" x14ac:dyDescent="0.3">
      <c r="A28" s="65" t="s">
        <v>169</v>
      </c>
      <c r="B28" s="126"/>
      <c r="C28" s="126"/>
      <c r="D28" s="126"/>
      <c r="E28" s="126"/>
      <c r="F28" s="126"/>
      <c r="G28" s="144"/>
      <c r="H28" s="147"/>
      <c r="I28" s="61">
        <f t="shared" si="2"/>
        <v>0</v>
      </c>
      <c r="J28" s="3"/>
      <c r="L28" s="56"/>
    </row>
    <row r="29" spans="1:12" ht="30.75" customHeight="1" thickBot="1" x14ac:dyDescent="0.3">
      <c r="A29" s="217" t="s">
        <v>170</v>
      </c>
      <c r="B29" s="218">
        <f>SUM(B22,B24,B25,B26,B27,B28)</f>
        <v>0</v>
      </c>
      <c r="C29" s="218">
        <f t="shared" ref="C29" si="3">SUM(C22,C24,C25,C26,C27,C28)</f>
        <v>0</v>
      </c>
      <c r="D29" s="218">
        <f t="shared" ref="D29" si="4">SUM(D22,D24,D25,D26,D27,D28)</f>
        <v>0</v>
      </c>
      <c r="E29" s="218">
        <f t="shared" ref="E29" si="5">SUM(E22,E24,E25,E26,E27,E28)</f>
        <v>0</v>
      </c>
      <c r="F29" s="218">
        <f t="shared" ref="F29" si="6">SUM(F22,F24,F25,F26,F27,F28)</f>
        <v>0</v>
      </c>
      <c r="G29" s="219"/>
      <c r="H29" s="220"/>
      <c r="I29" s="221">
        <f>SUM(B29:F29)</f>
        <v>0</v>
      </c>
      <c r="J29" s="93" t="str">
        <f>IF(I29&lt;&gt;'B - Equipe 2'!G41,"La somme répartie est différente de l'aide demandée dans l'onglet B - Equipe 2"," ")</f>
        <v xml:space="preserve"> </v>
      </c>
      <c r="L29" s="56"/>
    </row>
    <row r="30" spans="1:12" ht="15" x14ac:dyDescent="0.25">
      <c r="A30" s="197"/>
      <c r="B30" s="66"/>
      <c r="C30" s="66"/>
      <c r="D30" s="66"/>
      <c r="E30" s="66"/>
      <c r="F30" s="66"/>
      <c r="G30" s="66"/>
      <c r="H30" s="66"/>
      <c r="I30" s="141"/>
      <c r="J30" s="148"/>
      <c r="K30" s="128"/>
      <c r="L30" s="93"/>
    </row>
    <row r="31" spans="1:12" ht="15" x14ac:dyDescent="0.25">
      <c r="A31" s="129" t="s">
        <v>171</v>
      </c>
      <c r="B31" s="66"/>
      <c r="C31" s="66"/>
      <c r="D31" s="66"/>
      <c r="E31" s="66"/>
      <c r="F31" s="66"/>
      <c r="G31" s="66"/>
      <c r="H31" s="66"/>
      <c r="I31" s="141"/>
      <c r="J31" s="148"/>
      <c r="K31" s="128"/>
      <c r="L31" s="93"/>
    </row>
    <row r="32" spans="1:12" ht="18" x14ac:dyDescent="0.25">
      <c r="A32" s="197"/>
      <c r="B32" s="66"/>
      <c r="C32" s="66"/>
      <c r="D32" s="66"/>
      <c r="E32" s="66"/>
      <c r="F32" s="66"/>
      <c r="G32" s="335" t="s">
        <v>86</v>
      </c>
      <c r="H32" s="335"/>
      <c r="I32" s="335"/>
      <c r="J32" s="148"/>
      <c r="K32" s="66"/>
    </row>
    <row r="33" spans="1:12" ht="15" customHeight="1" thickBot="1" x14ac:dyDescent="0.3">
      <c r="A33" s="58" t="s">
        <v>175</v>
      </c>
      <c r="B33" s="105"/>
      <c r="C33" s="336">
        <f>'C - Equipe 3'!C5:E5</f>
        <v>0</v>
      </c>
      <c r="D33" s="336"/>
      <c r="E33" s="336"/>
      <c r="F33" s="336"/>
      <c r="J33" s="152"/>
      <c r="K33" s="152"/>
    </row>
    <row r="34" spans="1:12" ht="15.75" thickBot="1" x14ac:dyDescent="0.3">
      <c r="B34" s="337" t="s">
        <v>176</v>
      </c>
      <c r="C34" s="338"/>
      <c r="D34" s="338"/>
      <c r="E34" s="338"/>
      <c r="F34" s="338"/>
      <c r="G34" s="338"/>
      <c r="H34" s="338"/>
      <c r="I34" s="338"/>
      <c r="J34" s="56"/>
    </row>
    <row r="35" spans="1:12" ht="39" thickBot="1" x14ac:dyDescent="0.3">
      <c r="A35" s="213" t="s">
        <v>87</v>
      </c>
      <c r="B35" s="153" t="s">
        <v>156</v>
      </c>
      <c r="C35" s="153" t="s">
        <v>157</v>
      </c>
      <c r="D35" s="153" t="s">
        <v>158</v>
      </c>
      <c r="E35" s="153" t="s">
        <v>159</v>
      </c>
      <c r="F35" s="153" t="s">
        <v>160</v>
      </c>
      <c r="G35" s="222" t="s">
        <v>161</v>
      </c>
      <c r="H35" s="215" t="s">
        <v>162</v>
      </c>
      <c r="I35" s="216" t="s">
        <v>163</v>
      </c>
      <c r="J35" s="3"/>
      <c r="L35" s="56"/>
    </row>
    <row r="36" spans="1:12" ht="42.75" customHeight="1" x14ac:dyDescent="0.25">
      <c r="A36" s="59" t="s">
        <v>164</v>
      </c>
      <c r="B36" s="60"/>
      <c r="C36" s="60"/>
      <c r="D36" s="60"/>
      <c r="E36" s="60"/>
      <c r="F36" s="60"/>
      <c r="G36" s="140"/>
      <c r="H36" s="146"/>
      <c r="I36" s="61">
        <f t="shared" ref="I36:I42" si="7">SUM(B36:F36)</f>
        <v>0</v>
      </c>
      <c r="J36" s="3"/>
      <c r="L36" s="56"/>
    </row>
    <row r="37" spans="1:12" ht="42.75" customHeight="1" x14ac:dyDescent="0.25">
      <c r="A37" s="59" t="s">
        <v>165</v>
      </c>
      <c r="B37" s="60"/>
      <c r="C37" s="60"/>
      <c r="D37" s="60"/>
      <c r="E37" s="60"/>
      <c r="F37" s="60"/>
      <c r="G37" s="144"/>
      <c r="H37" s="147"/>
      <c r="I37" s="61">
        <f t="shared" si="7"/>
        <v>0</v>
      </c>
      <c r="J37" s="3"/>
      <c r="L37" s="56"/>
    </row>
    <row r="38" spans="1:12" ht="15" x14ac:dyDescent="0.25">
      <c r="A38" s="62" t="s">
        <v>166</v>
      </c>
      <c r="B38" s="60"/>
      <c r="C38" s="60"/>
      <c r="D38" s="60"/>
      <c r="E38" s="60"/>
      <c r="F38" s="60"/>
      <c r="G38" s="144"/>
      <c r="H38" s="147"/>
      <c r="I38" s="61">
        <f t="shared" si="7"/>
        <v>0</v>
      </c>
      <c r="J38" s="3"/>
      <c r="L38" s="56"/>
    </row>
    <row r="39" spans="1:12" ht="25.5" x14ac:dyDescent="0.25">
      <c r="A39" s="62" t="s">
        <v>174</v>
      </c>
      <c r="B39" s="60"/>
      <c r="C39" s="60"/>
      <c r="D39" s="60"/>
      <c r="E39" s="60"/>
      <c r="F39" s="60"/>
      <c r="G39" s="144"/>
      <c r="H39" s="147"/>
      <c r="I39" s="61">
        <f t="shared" si="7"/>
        <v>0</v>
      </c>
      <c r="J39" s="3"/>
      <c r="L39" s="56"/>
    </row>
    <row r="40" spans="1:12" ht="42" customHeight="1" x14ac:dyDescent="0.25">
      <c r="A40" s="63" t="s">
        <v>167</v>
      </c>
      <c r="B40" s="64"/>
      <c r="C40" s="64"/>
      <c r="D40" s="64"/>
      <c r="E40" s="64"/>
      <c r="F40" s="64"/>
      <c r="G40" s="144"/>
      <c r="H40" s="147"/>
      <c r="I40" s="61">
        <f t="shared" si="7"/>
        <v>0</v>
      </c>
      <c r="J40" s="3"/>
      <c r="L40" s="56"/>
    </row>
    <row r="41" spans="1:12" ht="15" x14ac:dyDescent="0.25">
      <c r="A41" s="63" t="s">
        <v>168</v>
      </c>
      <c r="B41" s="64"/>
      <c r="C41" s="64"/>
      <c r="D41" s="64"/>
      <c r="E41" s="64"/>
      <c r="F41" s="64"/>
      <c r="G41" s="144"/>
      <c r="H41" s="147"/>
      <c r="I41" s="61">
        <f t="shared" si="7"/>
        <v>0</v>
      </c>
      <c r="J41" s="3"/>
      <c r="L41" s="56"/>
    </row>
    <row r="42" spans="1:12" ht="15.75" thickBot="1" x14ac:dyDescent="0.3">
      <c r="A42" s="65" t="s">
        <v>169</v>
      </c>
      <c r="B42" s="126"/>
      <c r="C42" s="126"/>
      <c r="D42" s="126"/>
      <c r="E42" s="126"/>
      <c r="F42" s="126"/>
      <c r="G42" s="144"/>
      <c r="H42" s="147"/>
      <c r="I42" s="61">
        <f t="shared" si="7"/>
        <v>0</v>
      </c>
      <c r="J42" s="3"/>
      <c r="L42" s="56"/>
    </row>
    <row r="43" spans="1:12" ht="30.75" customHeight="1" thickBot="1" x14ac:dyDescent="0.3">
      <c r="A43" s="217" t="s">
        <v>170</v>
      </c>
      <c r="B43" s="218">
        <f>SUM(B36,B38,B39,B40,B41,B42)</f>
        <v>0</v>
      </c>
      <c r="C43" s="218">
        <f t="shared" ref="C43" si="8">SUM(C36,C38,C39,C40,C41,C42)</f>
        <v>0</v>
      </c>
      <c r="D43" s="218">
        <f t="shared" ref="D43" si="9">SUM(D36,D38,D39,D40,D41,D42)</f>
        <v>0</v>
      </c>
      <c r="E43" s="218">
        <f t="shared" ref="E43" si="10">SUM(E36,E38,E39,E40,E41,E42)</f>
        <v>0</v>
      </c>
      <c r="F43" s="218">
        <f t="shared" ref="F43" si="11">SUM(F36,F38,F39,F40,F41,F42)</f>
        <v>0</v>
      </c>
      <c r="G43" s="219"/>
      <c r="H43" s="220"/>
      <c r="I43" s="221">
        <f>SUM(B43:F43)</f>
        <v>0</v>
      </c>
      <c r="J43" s="93" t="str">
        <f>IF(I43&lt;&gt;'C - Equipe 3'!G41,"La somme répartie est différente de l'aide demandée dans l'onglet C - Equipe 3"," ")</f>
        <v xml:space="preserve"> </v>
      </c>
      <c r="L43" s="56"/>
    </row>
    <row r="44" spans="1:12" ht="15" x14ac:dyDescent="0.25">
      <c r="A44" s="197"/>
      <c r="B44" s="66"/>
      <c r="C44" s="66"/>
      <c r="D44" s="66"/>
      <c r="E44" s="66"/>
      <c r="F44" s="66"/>
      <c r="G44" s="66"/>
      <c r="H44" s="66"/>
      <c r="I44" s="141"/>
      <c r="J44" s="148"/>
      <c r="K44" s="128"/>
      <c r="L44" s="93"/>
    </row>
    <row r="45" spans="1:12" ht="15" x14ac:dyDescent="0.25">
      <c r="A45" s="129" t="s">
        <v>171</v>
      </c>
      <c r="B45" s="66"/>
      <c r="C45" s="66"/>
      <c r="D45" s="66"/>
      <c r="E45" s="66"/>
      <c r="F45" s="66"/>
      <c r="G45" s="66"/>
      <c r="H45" s="66"/>
      <c r="I45" s="141"/>
      <c r="J45" s="148"/>
      <c r="K45" s="128"/>
      <c r="L45" s="93"/>
    </row>
    <row r="46" spans="1:12" ht="18" x14ac:dyDescent="0.25">
      <c r="A46" s="197"/>
      <c r="B46" s="66"/>
      <c r="C46" s="66"/>
      <c r="D46" s="66"/>
      <c r="E46" s="66"/>
      <c r="F46" s="66"/>
      <c r="G46" s="335" t="s">
        <v>86</v>
      </c>
      <c r="H46" s="335"/>
      <c r="I46" s="335"/>
      <c r="J46" s="148"/>
      <c r="K46" s="66"/>
    </row>
    <row r="47" spans="1:12" ht="19.5" customHeight="1" thickBot="1" x14ac:dyDescent="0.3">
      <c r="A47" s="58" t="s">
        <v>177</v>
      </c>
      <c r="B47" s="105"/>
      <c r="C47" s="336">
        <f>'D - Equipe 4'!C5:E5</f>
        <v>0</v>
      </c>
      <c r="D47" s="336"/>
      <c r="E47" s="336"/>
      <c r="F47" s="336"/>
      <c r="J47" s="152"/>
      <c r="K47" s="152"/>
    </row>
    <row r="48" spans="1:12" ht="15.75" thickBot="1" x14ac:dyDescent="0.3">
      <c r="B48" s="337" t="s">
        <v>178</v>
      </c>
      <c r="C48" s="338"/>
      <c r="D48" s="338"/>
      <c r="E48" s="338"/>
      <c r="F48" s="338"/>
      <c r="G48" s="338"/>
      <c r="H48" s="338"/>
      <c r="I48" s="338"/>
      <c r="J48" s="3"/>
      <c r="K48" s="3"/>
    </row>
    <row r="49" spans="1:12" ht="39" thickBot="1" x14ac:dyDescent="0.3">
      <c r="A49" s="213" t="s">
        <v>87</v>
      </c>
      <c r="B49" s="153" t="s">
        <v>156</v>
      </c>
      <c r="C49" s="153" t="s">
        <v>157</v>
      </c>
      <c r="D49" s="153" t="s">
        <v>158</v>
      </c>
      <c r="E49" s="153" t="s">
        <v>159</v>
      </c>
      <c r="F49" s="153" t="s">
        <v>160</v>
      </c>
      <c r="G49" s="222" t="s">
        <v>161</v>
      </c>
      <c r="H49" s="215" t="s">
        <v>162</v>
      </c>
      <c r="I49" s="216" t="s">
        <v>163</v>
      </c>
      <c r="J49" s="3"/>
      <c r="L49" s="56"/>
    </row>
    <row r="50" spans="1:12" ht="40.5" customHeight="1" x14ac:dyDescent="0.25">
      <c r="A50" s="59" t="s">
        <v>164</v>
      </c>
      <c r="B50" s="60"/>
      <c r="C50" s="60"/>
      <c r="D50" s="60"/>
      <c r="E50" s="60"/>
      <c r="F50" s="60"/>
      <c r="G50" s="140"/>
      <c r="H50" s="146"/>
      <c r="I50" s="61">
        <f t="shared" ref="I50:I56" si="12">SUM(B50:F50)</f>
        <v>0</v>
      </c>
      <c r="J50" s="3"/>
      <c r="L50" s="56"/>
    </row>
    <row r="51" spans="1:12" ht="40.5" customHeight="1" x14ac:dyDescent="0.25">
      <c r="A51" s="59" t="s">
        <v>165</v>
      </c>
      <c r="B51" s="60"/>
      <c r="C51" s="60"/>
      <c r="D51" s="60"/>
      <c r="E51" s="60"/>
      <c r="F51" s="60"/>
      <c r="G51" s="144"/>
      <c r="H51" s="147"/>
      <c r="I51" s="61">
        <f t="shared" si="12"/>
        <v>0</v>
      </c>
      <c r="J51" s="3"/>
      <c r="L51" s="56"/>
    </row>
    <row r="52" spans="1:12" ht="15" x14ac:dyDescent="0.25">
      <c r="A52" s="62" t="s">
        <v>166</v>
      </c>
      <c r="B52" s="60"/>
      <c r="C52" s="60"/>
      <c r="D52" s="60"/>
      <c r="E52" s="60"/>
      <c r="F52" s="60"/>
      <c r="G52" s="144"/>
      <c r="H52" s="147"/>
      <c r="I52" s="61">
        <f t="shared" si="12"/>
        <v>0</v>
      </c>
      <c r="J52" s="3"/>
      <c r="L52" s="56"/>
    </row>
    <row r="53" spans="1:12" ht="25.5" x14ac:dyDescent="0.25">
      <c r="A53" s="62" t="s">
        <v>174</v>
      </c>
      <c r="B53" s="60"/>
      <c r="C53" s="60"/>
      <c r="D53" s="60"/>
      <c r="E53" s="60"/>
      <c r="F53" s="60"/>
      <c r="G53" s="144"/>
      <c r="H53" s="147"/>
      <c r="I53" s="61">
        <f t="shared" si="12"/>
        <v>0</v>
      </c>
      <c r="J53" s="3"/>
      <c r="L53" s="56"/>
    </row>
    <row r="54" spans="1:12" ht="43.5" customHeight="1" x14ac:dyDescent="0.25">
      <c r="A54" s="63" t="s">
        <v>167</v>
      </c>
      <c r="B54" s="64"/>
      <c r="C54" s="64"/>
      <c r="D54" s="64"/>
      <c r="E54" s="64"/>
      <c r="F54" s="64"/>
      <c r="G54" s="144"/>
      <c r="H54" s="147"/>
      <c r="I54" s="61">
        <f t="shared" si="12"/>
        <v>0</v>
      </c>
      <c r="J54" s="3"/>
      <c r="L54" s="56"/>
    </row>
    <row r="55" spans="1:12" ht="15" x14ac:dyDescent="0.25">
      <c r="A55" s="63" t="s">
        <v>168</v>
      </c>
      <c r="B55" s="64"/>
      <c r="C55" s="64"/>
      <c r="D55" s="64"/>
      <c r="E55" s="64"/>
      <c r="F55" s="64"/>
      <c r="G55" s="144"/>
      <c r="H55" s="147"/>
      <c r="I55" s="61">
        <f t="shared" si="12"/>
        <v>0</v>
      </c>
      <c r="J55" s="3"/>
      <c r="L55" s="56"/>
    </row>
    <row r="56" spans="1:12" ht="15.75" thickBot="1" x14ac:dyDescent="0.3">
      <c r="A56" s="65" t="s">
        <v>169</v>
      </c>
      <c r="B56" s="126"/>
      <c r="C56" s="126"/>
      <c r="D56" s="126"/>
      <c r="E56" s="126"/>
      <c r="F56" s="126"/>
      <c r="G56" s="144"/>
      <c r="H56" s="147"/>
      <c r="I56" s="61">
        <f t="shared" si="12"/>
        <v>0</v>
      </c>
      <c r="J56" s="3"/>
      <c r="L56" s="56"/>
    </row>
    <row r="57" spans="1:12" ht="24.75" customHeight="1" thickBot="1" x14ac:dyDescent="0.3">
      <c r="A57" s="217" t="s">
        <v>170</v>
      </c>
      <c r="B57" s="218">
        <f>SUM(B50,B52,B53,B54,B55,B56)</f>
        <v>0</v>
      </c>
      <c r="C57" s="218">
        <f t="shared" ref="C57" si="13">SUM(C50,C52,C53,C54,C55,C56)</f>
        <v>0</v>
      </c>
      <c r="D57" s="218">
        <f t="shared" ref="D57" si="14">SUM(D50,D52,D53,D54,D55,D56)</f>
        <v>0</v>
      </c>
      <c r="E57" s="218">
        <f t="shared" ref="E57" si="15">SUM(E50,E52,E53,E54,E55,E56)</f>
        <v>0</v>
      </c>
      <c r="F57" s="218">
        <f t="shared" ref="F57" si="16">SUM(F50,F52,F53,F54,F55,F56)</f>
        <v>0</v>
      </c>
      <c r="G57" s="219"/>
      <c r="H57" s="220"/>
      <c r="I57" s="221">
        <f>SUM(B57:F57)</f>
        <v>0</v>
      </c>
      <c r="J57" s="93" t="str">
        <f>IF(I57&lt;&gt;'D - Equipe 4'!G41,"La somme répartie est différente de l'aide demandée dans l'onglet D - Equipe 4"," ")</f>
        <v xml:space="preserve"> </v>
      </c>
      <c r="L57" s="56"/>
    </row>
    <row r="58" spans="1:12" ht="15" x14ac:dyDescent="0.25">
      <c r="A58" s="197"/>
      <c r="B58" s="66"/>
      <c r="C58" s="66"/>
      <c r="D58" s="66"/>
      <c r="E58" s="66"/>
      <c r="F58" s="66"/>
      <c r="G58" s="66"/>
      <c r="H58" s="66"/>
      <c r="I58" s="141"/>
      <c r="J58" s="148"/>
      <c r="K58" s="128"/>
      <c r="L58" s="93"/>
    </row>
    <row r="59" spans="1:12" ht="15" x14ac:dyDescent="0.25">
      <c r="A59" s="129" t="s">
        <v>171</v>
      </c>
      <c r="B59" s="66"/>
      <c r="C59" s="66"/>
      <c r="D59" s="66"/>
      <c r="E59" s="66"/>
      <c r="F59" s="66"/>
      <c r="G59" s="66"/>
      <c r="H59" s="66"/>
      <c r="I59" s="141"/>
      <c r="J59" s="148"/>
      <c r="K59" s="128"/>
      <c r="L59" s="93"/>
    </row>
    <row r="60" spans="1:12" ht="17.25" customHeight="1" x14ac:dyDescent="0.25">
      <c r="A60" s="197"/>
      <c r="B60" s="66"/>
      <c r="C60" s="66"/>
      <c r="D60" s="66"/>
      <c r="E60" s="66"/>
      <c r="F60" s="66"/>
      <c r="G60" s="335" t="s">
        <v>86</v>
      </c>
      <c r="H60" s="335"/>
      <c r="I60" s="335"/>
      <c r="J60" s="148"/>
      <c r="K60" s="66"/>
      <c r="L60" s="223"/>
    </row>
    <row r="61" spans="1:12" ht="17.25" customHeight="1" thickBot="1" x14ac:dyDescent="0.3">
      <c r="A61" s="58" t="s">
        <v>179</v>
      </c>
      <c r="B61" s="105"/>
      <c r="C61" s="336">
        <f>'E - Equipe 5'!C5:E5</f>
        <v>0</v>
      </c>
      <c r="D61" s="336"/>
      <c r="E61" s="336"/>
      <c r="F61" s="336"/>
      <c r="J61" s="152"/>
      <c r="K61" s="152"/>
      <c r="L61" s="223"/>
    </row>
    <row r="62" spans="1:12" ht="17.25" customHeight="1" thickBot="1" x14ac:dyDescent="0.3">
      <c r="B62" s="337" t="s">
        <v>180</v>
      </c>
      <c r="C62" s="338"/>
      <c r="D62" s="338"/>
      <c r="E62" s="338"/>
      <c r="F62" s="338"/>
      <c r="G62" s="338"/>
      <c r="H62" s="338"/>
      <c r="I62" s="338"/>
      <c r="J62" s="56"/>
      <c r="L62" s="223"/>
    </row>
    <row r="63" spans="1:12" ht="39" thickBot="1" x14ac:dyDescent="0.3">
      <c r="A63" s="213" t="s">
        <v>87</v>
      </c>
      <c r="B63" s="153" t="s">
        <v>156</v>
      </c>
      <c r="C63" s="153" t="s">
        <v>157</v>
      </c>
      <c r="D63" s="153" t="s">
        <v>158</v>
      </c>
      <c r="E63" s="153" t="s">
        <v>159</v>
      </c>
      <c r="F63" s="153" t="s">
        <v>160</v>
      </c>
      <c r="G63" s="222" t="s">
        <v>161</v>
      </c>
      <c r="H63" s="215" t="s">
        <v>162</v>
      </c>
      <c r="I63" s="216" t="s">
        <v>163</v>
      </c>
      <c r="J63" s="3"/>
      <c r="L63" s="56"/>
    </row>
    <row r="64" spans="1:12" ht="45.75" customHeight="1" x14ac:dyDescent="0.25">
      <c r="A64" s="59" t="s">
        <v>164</v>
      </c>
      <c r="B64" s="60"/>
      <c r="C64" s="60"/>
      <c r="D64" s="60"/>
      <c r="E64" s="60"/>
      <c r="F64" s="60"/>
      <c r="G64" s="140"/>
      <c r="H64" s="146"/>
      <c r="I64" s="61">
        <f>SUM(B64:F64)</f>
        <v>0</v>
      </c>
      <c r="J64" s="3"/>
      <c r="L64" s="56"/>
    </row>
    <row r="65" spans="1:12" ht="45.75" customHeight="1" x14ac:dyDescent="0.25">
      <c r="A65" s="59" t="s">
        <v>165</v>
      </c>
      <c r="B65" s="60"/>
      <c r="C65" s="60"/>
      <c r="D65" s="60"/>
      <c r="E65" s="60"/>
      <c r="F65" s="60"/>
      <c r="G65" s="144"/>
      <c r="H65" s="147"/>
      <c r="I65" s="61">
        <f t="shared" ref="I65:I70" si="17">SUM(B65:F65)</f>
        <v>0</v>
      </c>
      <c r="J65" s="3"/>
      <c r="L65" s="56"/>
    </row>
    <row r="66" spans="1:12" ht="17.25" customHeight="1" x14ac:dyDescent="0.25">
      <c r="A66" s="62" t="s">
        <v>166</v>
      </c>
      <c r="B66" s="60"/>
      <c r="C66" s="60"/>
      <c r="D66" s="60"/>
      <c r="E66" s="60"/>
      <c r="F66" s="60"/>
      <c r="G66" s="144"/>
      <c r="H66" s="147"/>
      <c r="I66" s="61">
        <f t="shared" si="17"/>
        <v>0</v>
      </c>
      <c r="J66" s="3"/>
      <c r="L66" s="56"/>
    </row>
    <row r="67" spans="1:12" ht="27" customHeight="1" x14ac:dyDescent="0.25">
      <c r="A67" s="62" t="s">
        <v>174</v>
      </c>
      <c r="B67" s="60"/>
      <c r="C67" s="60"/>
      <c r="D67" s="60"/>
      <c r="E67" s="60"/>
      <c r="F67" s="60"/>
      <c r="G67" s="144"/>
      <c r="H67" s="147"/>
      <c r="I67" s="61">
        <f t="shared" si="17"/>
        <v>0</v>
      </c>
      <c r="J67" s="3"/>
      <c r="L67" s="56"/>
    </row>
    <row r="68" spans="1:12" ht="39.75" customHeight="1" x14ac:dyDescent="0.25">
      <c r="A68" s="63" t="s">
        <v>167</v>
      </c>
      <c r="B68" s="64"/>
      <c r="C68" s="64"/>
      <c r="D68" s="64"/>
      <c r="E68" s="64"/>
      <c r="F68" s="64"/>
      <c r="G68" s="144"/>
      <c r="H68" s="147"/>
      <c r="I68" s="61">
        <f t="shared" si="17"/>
        <v>0</v>
      </c>
      <c r="J68" s="3"/>
      <c r="L68" s="56"/>
    </row>
    <row r="69" spans="1:12" ht="15" x14ac:dyDescent="0.25">
      <c r="A69" s="63" t="s">
        <v>168</v>
      </c>
      <c r="B69" s="64"/>
      <c r="C69" s="64"/>
      <c r="D69" s="64"/>
      <c r="E69" s="64"/>
      <c r="F69" s="64"/>
      <c r="G69" s="144"/>
      <c r="H69" s="147"/>
      <c r="I69" s="61">
        <f t="shared" si="17"/>
        <v>0</v>
      </c>
      <c r="J69" s="3"/>
      <c r="L69" s="56"/>
    </row>
    <row r="70" spans="1:12" ht="17.25" customHeight="1" thickBot="1" x14ac:dyDescent="0.3">
      <c r="A70" s="65" t="s">
        <v>169</v>
      </c>
      <c r="B70" s="126"/>
      <c r="C70" s="126"/>
      <c r="D70" s="126"/>
      <c r="E70" s="126"/>
      <c r="F70" s="126"/>
      <c r="G70" s="144"/>
      <c r="H70" s="147"/>
      <c r="I70" s="61">
        <f t="shared" si="17"/>
        <v>0</v>
      </c>
      <c r="J70" s="3"/>
      <c r="L70" s="56"/>
    </row>
    <row r="71" spans="1:12" ht="36" customHeight="1" thickBot="1" x14ac:dyDescent="0.3">
      <c r="A71" s="217" t="s">
        <v>170</v>
      </c>
      <c r="B71" s="218">
        <f>SUM(B64,B66,B67,B68,B69,B70)</f>
        <v>0</v>
      </c>
      <c r="C71" s="218">
        <f t="shared" ref="C71" si="18">SUM(C64,C66,C67,C68,C69,C70)</f>
        <v>0</v>
      </c>
      <c r="D71" s="218">
        <f t="shared" ref="D71" si="19">SUM(D64,D66,D67,D68,D69,D70)</f>
        <v>0</v>
      </c>
      <c r="E71" s="218">
        <f t="shared" ref="E71" si="20">SUM(E64,E66,E67,E68,E69,E70)</f>
        <v>0</v>
      </c>
      <c r="F71" s="218">
        <f t="shared" ref="F71" si="21">SUM(F64,F66,F67,F68,F69,F70)</f>
        <v>0</v>
      </c>
      <c r="G71" s="219"/>
      <c r="H71" s="220"/>
      <c r="I71" s="221">
        <f>SUM(B71:F71)</f>
        <v>0</v>
      </c>
      <c r="J71" s="93" t="str">
        <f>IF(I71&lt;&gt;'E - Equipe 5'!G41,"La somme répartie est différente de l'aide demandée dans l'onglet E - Equipe 5"," ")</f>
        <v xml:space="preserve"> </v>
      </c>
      <c r="L71" s="56"/>
    </row>
    <row r="72" spans="1:12" ht="15" x14ac:dyDescent="0.25">
      <c r="A72" s="197"/>
      <c r="B72" s="66"/>
      <c r="C72" s="66"/>
      <c r="D72" s="66"/>
      <c r="E72" s="66"/>
      <c r="F72" s="66"/>
      <c r="G72" s="66"/>
      <c r="H72" s="66"/>
      <c r="I72" s="141"/>
      <c r="J72" s="148"/>
      <c r="K72" s="66"/>
    </row>
    <row r="73" spans="1:12" ht="24.95" customHeight="1" x14ac:dyDescent="0.25">
      <c r="A73" s="129" t="s">
        <v>171</v>
      </c>
      <c r="B73" s="68"/>
      <c r="C73" s="68"/>
      <c r="D73" s="68"/>
      <c r="E73" s="68"/>
      <c r="F73" s="69"/>
      <c r="G73" s="69"/>
      <c r="H73" s="69"/>
      <c r="I73" s="142"/>
      <c r="J73" s="149"/>
      <c r="K73" s="69"/>
    </row>
    <row r="74" spans="1:12" s="70" customFormat="1" ht="18" x14ac:dyDescent="0.25">
      <c r="A74" s="156"/>
      <c r="B74" s="156"/>
      <c r="C74" s="156"/>
      <c r="D74" s="156"/>
      <c r="E74" s="156"/>
      <c r="F74" s="156"/>
      <c r="G74" s="335" t="s">
        <v>86</v>
      </c>
      <c r="H74" s="335"/>
      <c r="I74" s="335"/>
      <c r="J74" s="156"/>
      <c r="K74" s="156"/>
      <c r="L74" s="14"/>
    </row>
    <row r="75" spans="1:12" ht="17.25" customHeight="1" thickBot="1" x14ac:dyDescent="0.3">
      <c r="A75" s="58" t="s">
        <v>181</v>
      </c>
      <c r="B75" s="105"/>
      <c r="C75" s="336">
        <f>'F - Equipe 6'!C5:E5</f>
        <v>0</v>
      </c>
      <c r="D75" s="336"/>
      <c r="E75" s="336"/>
      <c r="F75" s="336"/>
      <c r="J75" s="152"/>
    </row>
    <row r="76" spans="1:12" ht="15.75" thickBot="1" x14ac:dyDescent="0.3">
      <c r="B76" s="337" t="s">
        <v>182</v>
      </c>
      <c r="C76" s="338"/>
      <c r="D76" s="338"/>
      <c r="E76" s="338"/>
      <c r="F76" s="338"/>
      <c r="G76" s="338"/>
      <c r="H76" s="338"/>
      <c r="I76" s="338"/>
      <c r="J76" s="56"/>
    </row>
    <row r="77" spans="1:12" ht="39" thickBot="1" x14ac:dyDescent="0.3">
      <c r="A77" s="213" t="s">
        <v>87</v>
      </c>
      <c r="B77" s="153" t="s">
        <v>156</v>
      </c>
      <c r="C77" s="153" t="s">
        <v>157</v>
      </c>
      <c r="D77" s="153" t="s">
        <v>158</v>
      </c>
      <c r="E77" s="153" t="s">
        <v>159</v>
      </c>
      <c r="F77" s="153" t="s">
        <v>160</v>
      </c>
      <c r="G77" s="222" t="s">
        <v>161</v>
      </c>
      <c r="H77" s="215" t="s">
        <v>162</v>
      </c>
      <c r="I77" s="216" t="s">
        <v>163</v>
      </c>
      <c r="J77" s="3"/>
    </row>
    <row r="78" spans="1:12" ht="15" x14ac:dyDescent="0.25">
      <c r="A78" s="59" t="s">
        <v>164</v>
      </c>
      <c r="B78" s="60"/>
      <c r="C78" s="60"/>
      <c r="D78" s="60"/>
      <c r="E78" s="60"/>
      <c r="F78" s="60"/>
      <c r="G78" s="140"/>
      <c r="H78" s="146"/>
      <c r="I78" s="61">
        <f t="shared" ref="I78:I84" si="22">SUM(B78:F78)</f>
        <v>0</v>
      </c>
      <c r="J78" s="3"/>
    </row>
    <row r="79" spans="1:12" ht="15" x14ac:dyDescent="0.25">
      <c r="A79" s="59" t="s">
        <v>165</v>
      </c>
      <c r="B79" s="60"/>
      <c r="C79" s="60"/>
      <c r="D79" s="60"/>
      <c r="E79" s="60"/>
      <c r="F79" s="60"/>
      <c r="G79" s="144"/>
      <c r="H79" s="147"/>
      <c r="I79" s="61">
        <f>SUM(B79:F79)</f>
        <v>0</v>
      </c>
      <c r="J79" s="3"/>
    </row>
    <row r="80" spans="1:12" ht="15" x14ac:dyDescent="0.25">
      <c r="A80" s="62" t="s">
        <v>166</v>
      </c>
      <c r="B80" s="60"/>
      <c r="C80" s="60"/>
      <c r="D80" s="60"/>
      <c r="E80" s="60"/>
      <c r="F80" s="60"/>
      <c r="G80" s="144"/>
      <c r="H80" s="147"/>
      <c r="I80" s="61">
        <f t="shared" si="22"/>
        <v>0</v>
      </c>
      <c r="J80" s="3"/>
    </row>
    <row r="81" spans="1:12" s="69" customFormat="1" ht="25.5" x14ac:dyDescent="0.25">
      <c r="A81" s="62" t="s">
        <v>174</v>
      </c>
      <c r="B81" s="60"/>
      <c r="C81" s="60"/>
      <c r="D81" s="60"/>
      <c r="E81" s="60"/>
      <c r="F81" s="60"/>
      <c r="G81" s="144"/>
      <c r="H81" s="147"/>
      <c r="I81" s="61">
        <f t="shared" si="22"/>
        <v>0</v>
      </c>
      <c r="J81" s="3"/>
      <c r="K81" s="56"/>
      <c r="L81" s="94"/>
    </row>
    <row r="82" spans="1:12" ht="51" x14ac:dyDescent="0.25">
      <c r="A82" s="63" t="s">
        <v>167</v>
      </c>
      <c r="B82" s="64"/>
      <c r="C82" s="64"/>
      <c r="D82" s="64"/>
      <c r="E82" s="64"/>
      <c r="F82" s="64"/>
      <c r="G82" s="144"/>
      <c r="H82" s="147"/>
      <c r="I82" s="61">
        <f t="shared" si="22"/>
        <v>0</v>
      </c>
      <c r="J82" s="3"/>
    </row>
    <row r="83" spans="1:12" ht="24.75" customHeight="1" x14ac:dyDescent="0.25">
      <c r="A83" s="63" t="s">
        <v>168</v>
      </c>
      <c r="B83" s="64"/>
      <c r="C83" s="64"/>
      <c r="D83" s="64"/>
      <c r="E83" s="64"/>
      <c r="F83" s="64"/>
      <c r="G83" s="144"/>
      <c r="H83" s="147"/>
      <c r="I83" s="61">
        <f t="shared" si="22"/>
        <v>0</v>
      </c>
      <c r="J83" s="3"/>
    </row>
    <row r="84" spans="1:12" ht="29.25" customHeight="1" thickBot="1" x14ac:dyDescent="0.3">
      <c r="A84" s="65" t="s">
        <v>169</v>
      </c>
      <c r="B84" s="126"/>
      <c r="C84" s="126"/>
      <c r="D84" s="126"/>
      <c r="E84" s="126"/>
      <c r="F84" s="126"/>
      <c r="G84" s="144"/>
      <c r="H84" s="147"/>
      <c r="I84" s="61">
        <f t="shared" si="22"/>
        <v>0</v>
      </c>
      <c r="J84" s="3"/>
    </row>
    <row r="85" spans="1:12" ht="35.25" customHeight="1" thickBot="1" x14ac:dyDescent="0.3">
      <c r="A85" s="217" t="s">
        <v>170</v>
      </c>
      <c r="B85" s="218">
        <f>SUM(B78,B80,B81,B82,B83,B84)</f>
        <v>0</v>
      </c>
      <c r="C85" s="218">
        <f t="shared" ref="C85" si="23">SUM(C78,C80,C81,C82,C83,C84)</f>
        <v>0</v>
      </c>
      <c r="D85" s="218">
        <f t="shared" ref="D85" si="24">SUM(D78,D80,D81,D82,D83,D84)</f>
        <v>0</v>
      </c>
      <c r="E85" s="218">
        <f t="shared" ref="E85" si="25">SUM(E78,E80,E81,E82,E83,E84)</f>
        <v>0</v>
      </c>
      <c r="F85" s="218">
        <f t="shared" ref="F85" si="26">SUM(F78,F80,F81,F82,F83,F84)</f>
        <v>0</v>
      </c>
      <c r="G85" s="219"/>
      <c r="H85" s="220"/>
      <c r="I85" s="221">
        <f>SUM(B85:F85)</f>
        <v>0</v>
      </c>
      <c r="J85" s="93" t="str">
        <f>IF(I85&lt;&gt;'F - Equipe 6'!G41,"La somme répartie est différente de l'aide demandée dans l'onglet F - Equipe 6"," ")</f>
        <v xml:space="preserve"> </v>
      </c>
    </row>
    <row r="86" spans="1:12" ht="15" x14ac:dyDescent="0.25">
      <c r="A86" s="197"/>
      <c r="B86" s="66"/>
      <c r="C86" s="66"/>
      <c r="D86" s="66"/>
      <c r="E86" s="66"/>
      <c r="F86" s="66"/>
      <c r="G86" s="66"/>
      <c r="H86" s="66"/>
      <c r="I86" s="141"/>
      <c r="J86" s="148"/>
    </row>
    <row r="87" spans="1:12" x14ac:dyDescent="0.25">
      <c r="A87" s="129" t="s">
        <v>171</v>
      </c>
      <c r="B87" s="68"/>
      <c r="C87" s="68"/>
      <c r="D87" s="68"/>
      <c r="E87" s="68"/>
      <c r="F87" s="69"/>
      <c r="G87" s="69"/>
      <c r="H87" s="69"/>
      <c r="I87" s="142"/>
      <c r="J87" s="149"/>
    </row>
    <row r="88" spans="1:12" ht="18" x14ac:dyDescent="0.25">
      <c r="G88" s="335" t="s">
        <v>86</v>
      </c>
      <c r="H88" s="335"/>
      <c r="I88" s="335"/>
    </row>
    <row r="89" spans="1:12" ht="15" customHeight="1" thickBot="1" x14ac:dyDescent="0.3">
      <c r="A89" s="58" t="s">
        <v>183</v>
      </c>
      <c r="B89" s="105"/>
      <c r="C89" s="336">
        <f>'G - Equipe 7'!C5:E5</f>
        <v>0</v>
      </c>
      <c r="D89" s="336"/>
      <c r="E89" s="336"/>
      <c r="F89" s="336"/>
    </row>
    <row r="90" spans="1:12" ht="15.75" thickBot="1" x14ac:dyDescent="0.3">
      <c r="B90" s="337" t="s">
        <v>184</v>
      </c>
      <c r="C90" s="338"/>
      <c r="D90" s="338"/>
      <c r="E90" s="338"/>
      <c r="F90" s="338"/>
      <c r="G90" s="338"/>
      <c r="H90" s="338"/>
      <c r="I90" s="338"/>
    </row>
    <row r="91" spans="1:12" ht="39" thickBot="1" x14ac:dyDescent="0.3">
      <c r="A91" s="213" t="s">
        <v>87</v>
      </c>
      <c r="B91" s="153" t="s">
        <v>156</v>
      </c>
      <c r="C91" s="153" t="s">
        <v>157</v>
      </c>
      <c r="D91" s="153" t="s">
        <v>158</v>
      </c>
      <c r="E91" s="153" t="s">
        <v>159</v>
      </c>
      <c r="F91" s="153" t="s">
        <v>160</v>
      </c>
      <c r="G91" s="222" t="s">
        <v>161</v>
      </c>
      <c r="H91" s="215" t="s">
        <v>162</v>
      </c>
      <c r="I91" s="216" t="s">
        <v>163</v>
      </c>
    </row>
    <row r="92" spans="1:12" ht="15" x14ac:dyDescent="0.25">
      <c r="A92" s="59" t="s">
        <v>164</v>
      </c>
      <c r="B92" s="60"/>
      <c r="C92" s="60"/>
      <c r="D92" s="60"/>
      <c r="E92" s="60"/>
      <c r="F92" s="60"/>
      <c r="G92" s="140"/>
      <c r="H92" s="146"/>
      <c r="I92" s="61">
        <f t="shared" ref="I92:I98" si="27">SUM(B92:F92)</f>
        <v>0</v>
      </c>
    </row>
    <row r="93" spans="1:12" ht="15" x14ac:dyDescent="0.25">
      <c r="A93" s="59" t="s">
        <v>165</v>
      </c>
      <c r="B93" s="60"/>
      <c r="C93" s="60"/>
      <c r="D93" s="60"/>
      <c r="E93" s="60"/>
      <c r="F93" s="60"/>
      <c r="G93" s="144"/>
      <c r="H93" s="147"/>
      <c r="I93" s="61">
        <f t="shared" si="27"/>
        <v>0</v>
      </c>
    </row>
    <row r="94" spans="1:12" ht="15" x14ac:dyDescent="0.25">
      <c r="A94" s="62" t="s">
        <v>166</v>
      </c>
      <c r="B94" s="60"/>
      <c r="C94" s="60"/>
      <c r="D94" s="60"/>
      <c r="E94" s="60"/>
      <c r="F94" s="60"/>
      <c r="G94" s="144"/>
      <c r="H94" s="147"/>
      <c r="I94" s="61">
        <f t="shared" si="27"/>
        <v>0</v>
      </c>
    </row>
    <row r="95" spans="1:12" ht="25.5" x14ac:dyDescent="0.25">
      <c r="A95" s="62" t="s">
        <v>174</v>
      </c>
      <c r="B95" s="60"/>
      <c r="C95" s="60"/>
      <c r="D95" s="60"/>
      <c r="E95" s="60"/>
      <c r="F95" s="60"/>
      <c r="G95" s="144"/>
      <c r="H95" s="147"/>
      <c r="I95" s="61">
        <f t="shared" si="27"/>
        <v>0</v>
      </c>
    </row>
    <row r="96" spans="1:12" ht="51" x14ac:dyDescent="0.25">
      <c r="A96" s="63" t="s">
        <v>167</v>
      </c>
      <c r="B96" s="64"/>
      <c r="C96" s="64"/>
      <c r="D96" s="64"/>
      <c r="E96" s="64"/>
      <c r="F96" s="64"/>
      <c r="G96" s="144"/>
      <c r="H96" s="147"/>
      <c r="I96" s="61">
        <f t="shared" si="27"/>
        <v>0</v>
      </c>
    </row>
    <row r="97" spans="1:10" ht="15" x14ac:dyDescent="0.25">
      <c r="A97" s="63" t="s">
        <v>168</v>
      </c>
      <c r="B97" s="64"/>
      <c r="C97" s="64"/>
      <c r="D97" s="64"/>
      <c r="E97" s="64"/>
      <c r="F97" s="64"/>
      <c r="G97" s="144"/>
      <c r="H97" s="147"/>
      <c r="I97" s="61">
        <f t="shared" si="27"/>
        <v>0</v>
      </c>
    </row>
    <row r="98" spans="1:10" ht="15.75" thickBot="1" x14ac:dyDescent="0.3">
      <c r="A98" s="65" t="s">
        <v>169</v>
      </c>
      <c r="B98" s="126"/>
      <c r="C98" s="126"/>
      <c r="D98" s="126"/>
      <c r="E98" s="126"/>
      <c r="F98" s="126"/>
      <c r="G98" s="144"/>
      <c r="H98" s="147"/>
      <c r="I98" s="61">
        <f t="shared" si="27"/>
        <v>0</v>
      </c>
    </row>
    <row r="99" spans="1:10" ht="36" customHeight="1" thickBot="1" x14ac:dyDescent="0.3">
      <c r="A99" s="217" t="s">
        <v>170</v>
      </c>
      <c r="B99" s="218">
        <f>SUM(B92,B94,B95,B96,B97,B98)</f>
        <v>0</v>
      </c>
      <c r="C99" s="218">
        <f t="shared" ref="C99" si="28">SUM(C92,C94,C95,C96,C97,C98)</f>
        <v>0</v>
      </c>
      <c r="D99" s="218">
        <f t="shared" ref="D99" si="29">SUM(D92,D94,D95,D96,D97,D98)</f>
        <v>0</v>
      </c>
      <c r="E99" s="218">
        <f t="shared" ref="E99" si="30">SUM(E92,E94,E95,E96,E97,E98)</f>
        <v>0</v>
      </c>
      <c r="F99" s="218">
        <f t="shared" ref="F99" si="31">SUM(F92,F94,F95,F96,F97,F98)</f>
        <v>0</v>
      </c>
      <c r="G99" s="219"/>
      <c r="H99" s="220"/>
      <c r="I99" s="221">
        <f>SUM(B99:F99)</f>
        <v>0</v>
      </c>
      <c r="J99" s="93" t="str">
        <f>IF(I99&lt;&gt;'G - Equipe 7'!G41,"La somme répartie est différente de l'aide demandée dans l'onglet G - Equipe 7"," ")</f>
        <v xml:space="preserve"> </v>
      </c>
    </row>
    <row r="100" spans="1:10" ht="15" x14ac:dyDescent="0.25">
      <c r="A100" s="197"/>
      <c r="B100" s="66"/>
      <c r="C100" s="66"/>
      <c r="D100" s="66"/>
      <c r="E100" s="66"/>
      <c r="F100" s="66"/>
      <c r="G100" s="66"/>
      <c r="H100" s="66"/>
      <c r="I100" s="141"/>
    </row>
    <row r="101" spans="1:10" x14ac:dyDescent="0.25">
      <c r="A101" s="129" t="s">
        <v>171</v>
      </c>
      <c r="B101" s="68"/>
      <c r="C101" s="68"/>
      <c r="D101" s="68"/>
      <c r="E101" s="68"/>
      <c r="F101" s="69"/>
      <c r="G101" s="69"/>
      <c r="H101" s="69"/>
      <c r="I101" s="142"/>
    </row>
    <row r="102" spans="1:10" ht="18" x14ac:dyDescent="0.25">
      <c r="G102" s="335" t="s">
        <v>86</v>
      </c>
      <c r="H102" s="335"/>
      <c r="I102" s="335"/>
    </row>
    <row r="103" spans="1:10" ht="15" customHeight="1" thickBot="1" x14ac:dyDescent="0.3">
      <c r="A103" s="58" t="s">
        <v>185</v>
      </c>
      <c r="B103" s="105"/>
      <c r="C103" s="336">
        <f>'H - Equipe 8'!C5:E5</f>
        <v>0</v>
      </c>
      <c r="D103" s="336"/>
      <c r="E103" s="336"/>
      <c r="F103" s="336"/>
    </row>
    <row r="104" spans="1:10" ht="15.75" thickBot="1" x14ac:dyDescent="0.3">
      <c r="B104" s="337" t="s">
        <v>186</v>
      </c>
      <c r="C104" s="338"/>
      <c r="D104" s="338"/>
      <c r="E104" s="338"/>
      <c r="F104" s="338"/>
      <c r="G104" s="338"/>
      <c r="H104" s="338"/>
      <c r="I104" s="338"/>
    </row>
    <row r="105" spans="1:10" ht="39" thickBot="1" x14ac:dyDescent="0.3">
      <c r="A105" s="213" t="s">
        <v>87</v>
      </c>
      <c r="B105" s="153" t="s">
        <v>156</v>
      </c>
      <c r="C105" s="153" t="s">
        <v>157</v>
      </c>
      <c r="D105" s="153" t="s">
        <v>158</v>
      </c>
      <c r="E105" s="153" t="s">
        <v>159</v>
      </c>
      <c r="F105" s="153" t="s">
        <v>160</v>
      </c>
      <c r="G105" s="222" t="s">
        <v>161</v>
      </c>
      <c r="H105" s="215" t="s">
        <v>162</v>
      </c>
      <c r="I105" s="216" t="s">
        <v>163</v>
      </c>
    </row>
    <row r="106" spans="1:10" ht="15" x14ac:dyDescent="0.25">
      <c r="A106" s="59" t="s">
        <v>164</v>
      </c>
      <c r="B106" s="60"/>
      <c r="C106" s="60"/>
      <c r="D106" s="60"/>
      <c r="E106" s="60"/>
      <c r="F106" s="60"/>
      <c r="G106" s="140"/>
      <c r="H106" s="146"/>
      <c r="I106" s="61">
        <f t="shared" ref="I106:I112" si="32">SUM(B106:F106)</f>
        <v>0</v>
      </c>
    </row>
    <row r="107" spans="1:10" ht="15" x14ac:dyDescent="0.25">
      <c r="A107" s="59" t="s">
        <v>165</v>
      </c>
      <c r="B107" s="60"/>
      <c r="C107" s="60"/>
      <c r="D107" s="60"/>
      <c r="E107" s="60"/>
      <c r="F107" s="60"/>
      <c r="G107" s="144"/>
      <c r="H107" s="147"/>
      <c r="I107" s="61">
        <f t="shared" si="32"/>
        <v>0</v>
      </c>
    </row>
    <row r="108" spans="1:10" ht="15" x14ac:dyDescent="0.25">
      <c r="A108" s="62" t="s">
        <v>166</v>
      </c>
      <c r="B108" s="60"/>
      <c r="C108" s="60"/>
      <c r="D108" s="60"/>
      <c r="E108" s="60"/>
      <c r="F108" s="60"/>
      <c r="G108" s="144"/>
      <c r="H108" s="147"/>
      <c r="I108" s="61">
        <f t="shared" si="32"/>
        <v>0</v>
      </c>
    </row>
    <row r="109" spans="1:10" ht="25.5" x14ac:dyDescent="0.25">
      <c r="A109" s="62" t="s">
        <v>174</v>
      </c>
      <c r="B109" s="60"/>
      <c r="C109" s="60"/>
      <c r="D109" s="60"/>
      <c r="E109" s="60"/>
      <c r="F109" s="60"/>
      <c r="G109" s="144"/>
      <c r="H109" s="147"/>
      <c r="I109" s="61">
        <f t="shared" si="32"/>
        <v>0</v>
      </c>
    </row>
    <row r="110" spans="1:10" ht="51" x14ac:dyDescent="0.25">
      <c r="A110" s="63" t="s">
        <v>167</v>
      </c>
      <c r="B110" s="64"/>
      <c r="C110" s="64"/>
      <c r="D110" s="64"/>
      <c r="E110" s="64"/>
      <c r="F110" s="64"/>
      <c r="G110" s="144"/>
      <c r="H110" s="147"/>
      <c r="I110" s="61">
        <f t="shared" si="32"/>
        <v>0</v>
      </c>
    </row>
    <row r="111" spans="1:10" ht="15" x14ac:dyDescent="0.25">
      <c r="A111" s="63" t="s">
        <v>168</v>
      </c>
      <c r="B111" s="64"/>
      <c r="C111" s="64"/>
      <c r="D111" s="64"/>
      <c r="E111" s="64"/>
      <c r="F111" s="64"/>
      <c r="G111" s="144"/>
      <c r="H111" s="147"/>
      <c r="I111" s="61">
        <f t="shared" si="32"/>
        <v>0</v>
      </c>
    </row>
    <row r="112" spans="1:10" ht="15.75" thickBot="1" x14ac:dyDescent="0.3">
      <c r="A112" s="65" t="s">
        <v>169</v>
      </c>
      <c r="B112" s="126"/>
      <c r="C112" s="126"/>
      <c r="D112" s="126"/>
      <c r="E112" s="126"/>
      <c r="F112" s="126"/>
      <c r="G112" s="144"/>
      <c r="H112" s="147"/>
      <c r="I112" s="61">
        <f t="shared" si="32"/>
        <v>0</v>
      </c>
    </row>
    <row r="113" spans="1:10" ht="39" customHeight="1" thickBot="1" x14ac:dyDescent="0.3">
      <c r="A113" s="217" t="s">
        <v>170</v>
      </c>
      <c r="B113" s="218">
        <f>SUM(B106,B108,B109,B110,B111,B112)</f>
        <v>0</v>
      </c>
      <c r="C113" s="218">
        <f t="shared" ref="C113" si="33">SUM(C106,C108,C109,C110,C111,C112)</f>
        <v>0</v>
      </c>
      <c r="D113" s="218">
        <f t="shared" ref="D113" si="34">SUM(D106,D108,D109,D110,D111,D112)</f>
        <v>0</v>
      </c>
      <c r="E113" s="218">
        <f t="shared" ref="E113" si="35">SUM(E106,E108,E109,E110,E111,E112)</f>
        <v>0</v>
      </c>
      <c r="F113" s="218">
        <f t="shared" ref="F113" si="36">SUM(F106,F108,F109,F110,F111,F112)</f>
        <v>0</v>
      </c>
      <c r="G113" s="219"/>
      <c r="H113" s="220"/>
      <c r="I113" s="221">
        <f>SUM(B113:F113)</f>
        <v>0</v>
      </c>
      <c r="J113" s="93" t="str">
        <f>IF(I113&lt;&gt;'H - Equipe 8'!G41,"La somme répartie est différente de l'aide demandée dans l'onglet H - Equipe 8"," ")</f>
        <v xml:space="preserve"> </v>
      </c>
    </row>
    <row r="114" spans="1:10" ht="15" x14ac:dyDescent="0.25">
      <c r="A114" s="197"/>
      <c r="B114" s="66"/>
      <c r="C114" s="66"/>
      <c r="D114" s="66"/>
      <c r="E114" s="66"/>
      <c r="F114" s="66"/>
      <c r="G114" s="66"/>
      <c r="H114" s="66"/>
      <c r="I114" s="141"/>
    </row>
    <row r="115" spans="1:10" x14ac:dyDescent="0.25">
      <c r="A115" s="129" t="s">
        <v>171</v>
      </c>
      <c r="B115" s="68"/>
      <c r="C115" s="68"/>
      <c r="D115" s="68"/>
      <c r="E115" s="68"/>
      <c r="F115" s="69"/>
      <c r="G115" s="69"/>
      <c r="H115" s="69"/>
      <c r="I115" s="142"/>
    </row>
    <row r="116" spans="1:10" ht="18" x14ac:dyDescent="0.25">
      <c r="G116" s="335" t="s">
        <v>86</v>
      </c>
      <c r="H116" s="335"/>
      <c r="I116" s="335"/>
    </row>
    <row r="117" spans="1:10" ht="15" customHeight="1" thickBot="1" x14ac:dyDescent="0.3">
      <c r="A117" s="58" t="s">
        <v>187</v>
      </c>
      <c r="B117" s="105"/>
      <c r="C117" s="336">
        <f>'I - Equipe 9'!C5:E5</f>
        <v>0</v>
      </c>
      <c r="D117" s="336"/>
      <c r="E117" s="336"/>
      <c r="F117" s="336"/>
    </row>
    <row r="118" spans="1:10" ht="15.75" thickBot="1" x14ac:dyDescent="0.3">
      <c r="B118" s="337" t="s">
        <v>188</v>
      </c>
      <c r="C118" s="338"/>
      <c r="D118" s="338"/>
      <c r="E118" s="338"/>
      <c r="F118" s="338"/>
      <c r="G118" s="338"/>
      <c r="H118" s="338"/>
      <c r="I118" s="338"/>
    </row>
    <row r="119" spans="1:10" ht="39" thickBot="1" x14ac:dyDescent="0.3">
      <c r="A119" s="213" t="s">
        <v>87</v>
      </c>
      <c r="B119" s="153" t="s">
        <v>156</v>
      </c>
      <c r="C119" s="153" t="s">
        <v>157</v>
      </c>
      <c r="D119" s="153" t="s">
        <v>158</v>
      </c>
      <c r="E119" s="153" t="s">
        <v>159</v>
      </c>
      <c r="F119" s="153" t="s">
        <v>160</v>
      </c>
      <c r="G119" s="222" t="s">
        <v>161</v>
      </c>
      <c r="H119" s="215" t="s">
        <v>162</v>
      </c>
      <c r="I119" s="216" t="s">
        <v>163</v>
      </c>
    </row>
    <row r="120" spans="1:10" ht="15" x14ac:dyDescent="0.25">
      <c r="A120" s="59" t="s">
        <v>164</v>
      </c>
      <c r="B120" s="60"/>
      <c r="C120" s="60"/>
      <c r="D120" s="60"/>
      <c r="E120" s="60"/>
      <c r="F120" s="60"/>
      <c r="G120" s="140"/>
      <c r="H120" s="146"/>
      <c r="I120" s="61">
        <f t="shared" ref="I120:I126" si="37">SUM(B120:F120)</f>
        <v>0</v>
      </c>
    </row>
    <row r="121" spans="1:10" ht="15" x14ac:dyDescent="0.25">
      <c r="A121" s="59" t="s">
        <v>165</v>
      </c>
      <c r="B121" s="60"/>
      <c r="C121" s="60"/>
      <c r="D121" s="60"/>
      <c r="E121" s="60"/>
      <c r="F121" s="60"/>
      <c r="G121" s="144"/>
      <c r="H121" s="147"/>
      <c r="I121" s="61">
        <f t="shared" si="37"/>
        <v>0</v>
      </c>
    </row>
    <row r="122" spans="1:10" ht="15" x14ac:dyDescent="0.25">
      <c r="A122" s="62" t="s">
        <v>166</v>
      </c>
      <c r="B122" s="60"/>
      <c r="C122" s="60"/>
      <c r="D122" s="60"/>
      <c r="E122" s="60"/>
      <c r="F122" s="60"/>
      <c r="G122" s="144"/>
      <c r="H122" s="147"/>
      <c r="I122" s="61">
        <f t="shared" si="37"/>
        <v>0</v>
      </c>
    </row>
    <row r="123" spans="1:10" ht="25.5" x14ac:dyDescent="0.25">
      <c r="A123" s="62" t="s">
        <v>174</v>
      </c>
      <c r="B123" s="60"/>
      <c r="C123" s="60"/>
      <c r="D123" s="60"/>
      <c r="E123" s="60"/>
      <c r="F123" s="60"/>
      <c r="G123" s="144"/>
      <c r="H123" s="147"/>
      <c r="I123" s="61">
        <f t="shared" si="37"/>
        <v>0</v>
      </c>
    </row>
    <row r="124" spans="1:10" ht="51" x14ac:dyDescent="0.25">
      <c r="A124" s="63" t="s">
        <v>167</v>
      </c>
      <c r="B124" s="64"/>
      <c r="C124" s="64"/>
      <c r="D124" s="64"/>
      <c r="E124" s="64"/>
      <c r="F124" s="64"/>
      <c r="G124" s="144"/>
      <c r="H124" s="147"/>
      <c r="I124" s="61">
        <f t="shared" si="37"/>
        <v>0</v>
      </c>
    </row>
    <row r="125" spans="1:10" ht="15" x14ac:dyDescent="0.25">
      <c r="A125" s="63" t="s">
        <v>168</v>
      </c>
      <c r="B125" s="64"/>
      <c r="C125" s="64"/>
      <c r="D125" s="64"/>
      <c r="E125" s="64"/>
      <c r="F125" s="64"/>
      <c r="G125" s="144"/>
      <c r="H125" s="147"/>
      <c r="I125" s="61">
        <f t="shared" si="37"/>
        <v>0</v>
      </c>
    </row>
    <row r="126" spans="1:10" ht="15.75" thickBot="1" x14ac:dyDescent="0.3">
      <c r="A126" s="65" t="s">
        <v>169</v>
      </c>
      <c r="B126" s="126"/>
      <c r="C126" s="126"/>
      <c r="D126" s="126"/>
      <c r="E126" s="126"/>
      <c r="F126" s="126"/>
      <c r="G126" s="144"/>
      <c r="H126" s="147"/>
      <c r="I126" s="61">
        <f t="shared" si="37"/>
        <v>0</v>
      </c>
    </row>
    <row r="127" spans="1:10" ht="35.25" customHeight="1" thickBot="1" x14ac:dyDescent="0.3">
      <c r="A127" s="217" t="s">
        <v>170</v>
      </c>
      <c r="B127" s="218">
        <f>SUM(B120,B122,B123,B124,B125,B126)</f>
        <v>0</v>
      </c>
      <c r="C127" s="218">
        <f t="shared" ref="C127" si="38">SUM(C120,C122,C123,C124,C125,C126)</f>
        <v>0</v>
      </c>
      <c r="D127" s="218">
        <f t="shared" ref="D127" si="39">SUM(D120,D122,D123,D124,D125,D126)</f>
        <v>0</v>
      </c>
      <c r="E127" s="218">
        <f t="shared" ref="E127" si="40">SUM(E120,E122,E123,E124,E125,E126)</f>
        <v>0</v>
      </c>
      <c r="F127" s="218">
        <f t="shared" ref="F127" si="41">SUM(F120,F122,F123,F124,F125,F126)</f>
        <v>0</v>
      </c>
      <c r="G127" s="219"/>
      <c r="H127" s="220"/>
      <c r="I127" s="221">
        <f>SUM(B127:F127)</f>
        <v>0</v>
      </c>
      <c r="J127" s="93" t="str">
        <f>IF(I127&lt;&gt;'I - Equipe 9'!G41,"La somme répartie est différente de l'aide demandée dans l'onglet I - Equipe 9"," ")</f>
        <v xml:space="preserve"> </v>
      </c>
    </row>
    <row r="128" spans="1:10" ht="15" x14ac:dyDescent="0.25">
      <c r="A128" s="197"/>
      <c r="B128" s="66"/>
      <c r="C128" s="66"/>
      <c r="D128" s="66"/>
      <c r="E128" s="66"/>
      <c r="F128" s="66"/>
      <c r="G128" s="66"/>
      <c r="H128" s="66"/>
      <c r="I128" s="141"/>
    </row>
    <row r="129" spans="1:10" x14ac:dyDescent="0.25">
      <c r="A129" s="129" t="s">
        <v>171</v>
      </c>
      <c r="B129" s="68"/>
      <c r="C129" s="68"/>
      <c r="D129" s="68"/>
      <c r="E129" s="68"/>
      <c r="F129" s="69"/>
      <c r="G129" s="69"/>
      <c r="H129" s="69"/>
      <c r="I129" s="142"/>
    </row>
    <row r="130" spans="1:10" ht="18" x14ac:dyDescent="0.25">
      <c r="G130" s="335" t="s">
        <v>86</v>
      </c>
      <c r="H130" s="335"/>
      <c r="I130" s="335"/>
    </row>
    <row r="131" spans="1:10" ht="15" customHeight="1" thickBot="1" x14ac:dyDescent="0.3">
      <c r="A131" s="58" t="s">
        <v>189</v>
      </c>
      <c r="B131" s="105"/>
      <c r="C131" s="336">
        <f>'J - Equipe 10'!C5:E5</f>
        <v>0</v>
      </c>
      <c r="D131" s="336"/>
      <c r="E131" s="336"/>
      <c r="F131" s="336"/>
    </row>
    <row r="132" spans="1:10" ht="15.75" thickBot="1" x14ac:dyDescent="0.3">
      <c r="B132" s="337" t="s">
        <v>190</v>
      </c>
      <c r="C132" s="338"/>
      <c r="D132" s="338"/>
      <c r="E132" s="338"/>
      <c r="F132" s="338"/>
      <c r="G132" s="338"/>
      <c r="H132" s="338"/>
      <c r="I132" s="338"/>
    </row>
    <row r="133" spans="1:10" ht="39" thickBot="1" x14ac:dyDescent="0.3">
      <c r="A133" s="213" t="s">
        <v>87</v>
      </c>
      <c r="B133" s="153" t="s">
        <v>156</v>
      </c>
      <c r="C133" s="153" t="s">
        <v>157</v>
      </c>
      <c r="D133" s="153" t="s">
        <v>158</v>
      </c>
      <c r="E133" s="153" t="s">
        <v>159</v>
      </c>
      <c r="F133" s="153" t="s">
        <v>160</v>
      </c>
      <c r="G133" s="222" t="s">
        <v>161</v>
      </c>
      <c r="H133" s="215" t="s">
        <v>162</v>
      </c>
      <c r="I133" s="216" t="s">
        <v>163</v>
      </c>
    </row>
    <row r="134" spans="1:10" ht="15" x14ac:dyDescent="0.25">
      <c r="A134" s="59" t="s">
        <v>164</v>
      </c>
      <c r="B134" s="60"/>
      <c r="C134" s="60"/>
      <c r="D134" s="60"/>
      <c r="E134" s="60"/>
      <c r="F134" s="60"/>
      <c r="G134" s="140"/>
      <c r="H134" s="146"/>
      <c r="I134" s="61">
        <f t="shared" ref="I134:I140" si="42">SUM(B134:F134)</f>
        <v>0</v>
      </c>
    </row>
    <row r="135" spans="1:10" ht="15" x14ac:dyDescent="0.25">
      <c r="A135" s="59" t="s">
        <v>165</v>
      </c>
      <c r="B135" s="60"/>
      <c r="C135" s="60"/>
      <c r="D135" s="60"/>
      <c r="E135" s="60"/>
      <c r="F135" s="60"/>
      <c r="G135" s="144"/>
      <c r="H135" s="147"/>
      <c r="I135" s="61">
        <f t="shared" si="42"/>
        <v>0</v>
      </c>
    </row>
    <row r="136" spans="1:10" ht="15" x14ac:dyDescent="0.25">
      <c r="A136" s="62" t="s">
        <v>166</v>
      </c>
      <c r="B136" s="60"/>
      <c r="C136" s="60"/>
      <c r="D136" s="60"/>
      <c r="E136" s="60"/>
      <c r="F136" s="60"/>
      <c r="G136" s="144"/>
      <c r="H136" s="147"/>
      <c r="I136" s="61">
        <f t="shared" si="42"/>
        <v>0</v>
      </c>
    </row>
    <row r="137" spans="1:10" ht="25.5" x14ac:dyDescent="0.25">
      <c r="A137" s="62" t="s">
        <v>174</v>
      </c>
      <c r="B137" s="60"/>
      <c r="C137" s="60"/>
      <c r="D137" s="60"/>
      <c r="E137" s="60"/>
      <c r="F137" s="60"/>
      <c r="G137" s="144"/>
      <c r="H137" s="147"/>
      <c r="I137" s="61">
        <f>SUM(B137:F137)</f>
        <v>0</v>
      </c>
    </row>
    <row r="138" spans="1:10" ht="51" x14ac:dyDescent="0.25">
      <c r="A138" s="63" t="s">
        <v>167</v>
      </c>
      <c r="B138" s="64"/>
      <c r="C138" s="64"/>
      <c r="D138" s="64"/>
      <c r="E138" s="64"/>
      <c r="F138" s="64"/>
      <c r="G138" s="144"/>
      <c r="H138" s="147"/>
      <c r="I138" s="61">
        <f t="shared" si="42"/>
        <v>0</v>
      </c>
    </row>
    <row r="139" spans="1:10" ht="15" x14ac:dyDescent="0.25">
      <c r="A139" s="63" t="s">
        <v>168</v>
      </c>
      <c r="B139" s="64"/>
      <c r="C139" s="64"/>
      <c r="D139" s="64"/>
      <c r="E139" s="64"/>
      <c r="F139" s="64"/>
      <c r="G139" s="144"/>
      <c r="H139" s="147"/>
      <c r="I139" s="61">
        <f t="shared" si="42"/>
        <v>0</v>
      </c>
    </row>
    <row r="140" spans="1:10" ht="15.75" thickBot="1" x14ac:dyDescent="0.3">
      <c r="A140" s="65" t="s">
        <v>169</v>
      </c>
      <c r="B140" s="126"/>
      <c r="C140" s="126"/>
      <c r="D140" s="126"/>
      <c r="E140" s="126"/>
      <c r="F140" s="126"/>
      <c r="G140" s="144"/>
      <c r="H140" s="147"/>
      <c r="I140" s="61">
        <f t="shared" si="42"/>
        <v>0</v>
      </c>
    </row>
    <row r="141" spans="1:10" ht="33" customHeight="1" thickBot="1" x14ac:dyDescent="0.3">
      <c r="A141" s="217" t="s">
        <v>170</v>
      </c>
      <c r="B141" s="218">
        <f>SUM(B134,B136,B137,B138,B139,B140)</f>
        <v>0</v>
      </c>
      <c r="C141" s="218">
        <f t="shared" ref="C141" si="43">SUM(C134,C136,C137,C138,C139,C140)</f>
        <v>0</v>
      </c>
      <c r="D141" s="218">
        <f t="shared" ref="D141" si="44">SUM(D134,D136,D137,D138,D139,D140)</f>
        <v>0</v>
      </c>
      <c r="E141" s="218">
        <f t="shared" ref="E141" si="45">SUM(E134,E136,E137,E138,E139,E140)</f>
        <v>0</v>
      </c>
      <c r="F141" s="218">
        <f t="shared" ref="F141" si="46">SUM(F134,F136,F137,F138,F139,F140)</f>
        <v>0</v>
      </c>
      <c r="G141" s="219"/>
      <c r="H141" s="220"/>
      <c r="I141" s="221">
        <f>SUM(B141:F141)</f>
        <v>0</v>
      </c>
      <c r="J141" s="93" t="str">
        <f>IF(I141&lt;&gt;'J - Equipe 10'!G41,"La somme répartie est différente de l'aide demandée dans l'onglet J - Equipe 10"," ")</f>
        <v xml:space="preserve"> </v>
      </c>
    </row>
    <row r="142" spans="1:10" ht="15" x14ac:dyDescent="0.25">
      <c r="A142" s="197"/>
      <c r="B142" s="66"/>
      <c r="C142" s="66"/>
      <c r="D142" s="66"/>
      <c r="E142" s="66"/>
      <c r="F142" s="66"/>
      <c r="G142" s="66"/>
      <c r="H142" s="66"/>
      <c r="I142" s="141"/>
    </row>
    <row r="143" spans="1:10" x14ac:dyDescent="0.25">
      <c r="A143" s="129" t="s">
        <v>171</v>
      </c>
      <c r="B143" s="68"/>
      <c r="C143" s="68"/>
      <c r="D143" s="68"/>
      <c r="E143" s="68"/>
      <c r="F143" s="69"/>
      <c r="G143" s="69"/>
      <c r="H143" s="69"/>
      <c r="I143" s="142"/>
    </row>
  </sheetData>
  <customSheetViews>
    <customSheetView guid="{05A4635C-9AA5-4788-AE33-0D2B48B9581F}" fitToPage="1" topLeftCell="A43">
      <selection activeCell="B28" sqref="B28"/>
      <pageMargins left="0" right="0" top="0" bottom="0" header="0" footer="0"/>
      <printOptions horizontalCentered="1" verticalCentered="1"/>
      <pageSetup paperSize="9" scale="54" orientation="portrait" r:id="rId1"/>
      <headerFooter alignWithMargins="0"/>
    </customSheetView>
  </customSheetViews>
  <mergeCells count="32">
    <mergeCell ref="G74:I74"/>
    <mergeCell ref="B62:I62"/>
    <mergeCell ref="G4:I4"/>
    <mergeCell ref="B6:I6"/>
    <mergeCell ref="B34:I34"/>
    <mergeCell ref="B48:I48"/>
    <mergeCell ref="A1:I1"/>
    <mergeCell ref="B76:I76"/>
    <mergeCell ref="B90:I90"/>
    <mergeCell ref="G88:I88"/>
    <mergeCell ref="C75:F75"/>
    <mergeCell ref="C61:F61"/>
    <mergeCell ref="C47:F47"/>
    <mergeCell ref="B20:I20"/>
    <mergeCell ref="C3:E3"/>
    <mergeCell ref="C5:E5"/>
    <mergeCell ref="C19:F19"/>
    <mergeCell ref="C33:F33"/>
    <mergeCell ref="G18:I18"/>
    <mergeCell ref="G32:I32"/>
    <mergeCell ref="G46:I46"/>
    <mergeCell ref="G60:I60"/>
    <mergeCell ref="B132:I132"/>
    <mergeCell ref="B104:I104"/>
    <mergeCell ref="B118:I118"/>
    <mergeCell ref="C131:F131"/>
    <mergeCell ref="C117:F117"/>
    <mergeCell ref="G102:I102"/>
    <mergeCell ref="G116:I116"/>
    <mergeCell ref="G130:I130"/>
    <mergeCell ref="C103:F103"/>
    <mergeCell ref="C89:F89"/>
  </mergeCells>
  <phoneticPr fontId="26" type="noConversion"/>
  <printOptions horizontalCentered="1" verticalCentered="1"/>
  <pageMargins left="0.19685039370078741" right="0.19685039370078741" top="0.19685039370078741" bottom="0.19685039370078741" header="0.11811023622047245" footer="0.11811023622047245"/>
  <pageSetup paperSize="9" scale="48" orientation="portrait" r:id="rId2"/>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pageSetUpPr fitToPage="1"/>
  </sheetPr>
  <dimension ref="A1:G116"/>
  <sheetViews>
    <sheetView showGridLines="0" zoomScale="85" zoomScaleNormal="85" zoomScaleSheetLayoutView="100" workbookViewId="0">
      <selection activeCell="B12" sqref="B12"/>
    </sheetView>
  </sheetViews>
  <sheetFormatPr baseColWidth="10" defaultColWidth="10.85546875" defaultRowHeight="12.75" x14ac:dyDescent="0.25"/>
  <cols>
    <col min="1" max="1" width="28" style="56" customWidth="1"/>
    <col min="2" max="3" width="32.42578125" style="56" customWidth="1"/>
    <col min="4" max="16384" width="10.85546875" style="56"/>
  </cols>
  <sheetData>
    <row r="1" spans="1:5" ht="51" customHeight="1" thickBot="1" x14ac:dyDescent="0.3">
      <c r="A1" s="312" t="s">
        <v>191</v>
      </c>
      <c r="B1" s="346"/>
      <c r="C1" s="314"/>
    </row>
    <row r="2" spans="1:5" ht="15.75" thickBot="1" x14ac:dyDescent="0.3">
      <c r="A2" s="105"/>
      <c r="B2" s="105"/>
      <c r="C2" s="105"/>
    </row>
    <row r="3" spans="1:5" s="91" customFormat="1" ht="15.75" thickBot="1" x14ac:dyDescent="0.25">
      <c r="A3" s="90" t="s">
        <v>192</v>
      </c>
      <c r="B3" s="105"/>
      <c r="C3" s="224">
        <f>'A - Equipe 1'!C3:E3</f>
        <v>0</v>
      </c>
      <c r="D3" s="225"/>
      <c r="E3" s="226"/>
    </row>
    <row r="4" spans="1:5" ht="15" x14ac:dyDescent="0.25">
      <c r="A4" s="57"/>
      <c r="B4" s="105"/>
      <c r="C4" s="105"/>
    </row>
    <row r="5" spans="1:5" ht="18.75" customHeight="1" thickBot="1" x14ac:dyDescent="0.3">
      <c r="A5" s="58" t="s">
        <v>154</v>
      </c>
      <c r="B5" s="105"/>
      <c r="C5" s="106">
        <f>'A - Equipe 1'!C5:E5</f>
        <v>0</v>
      </c>
    </row>
    <row r="6" spans="1:5" ht="15.75" thickBot="1" x14ac:dyDescent="0.3">
      <c r="B6" s="344" t="s">
        <v>155</v>
      </c>
      <c r="C6" s="345"/>
    </row>
    <row r="7" spans="1:5" ht="13.5" thickBot="1" x14ac:dyDescent="0.3">
      <c r="A7" s="227" t="s">
        <v>87</v>
      </c>
      <c r="B7" s="228" t="s">
        <v>193</v>
      </c>
      <c r="C7" s="229" t="s">
        <v>89</v>
      </c>
    </row>
    <row r="8" spans="1:5" x14ac:dyDescent="0.25">
      <c r="A8" s="59" t="s">
        <v>164</v>
      </c>
      <c r="B8" s="71">
        <f>'A - Equipe 1'!F10</f>
        <v>0</v>
      </c>
      <c r="C8" s="72">
        <f>'A - Equipe 1'!G10</f>
        <v>0</v>
      </c>
    </row>
    <row r="9" spans="1:5" x14ac:dyDescent="0.25">
      <c r="A9" s="62" t="s">
        <v>166</v>
      </c>
      <c r="B9" s="73">
        <f>'A - Equipe 1'!F36</f>
        <v>0</v>
      </c>
      <c r="C9" s="74">
        <f>'A - Equipe 1'!G36</f>
        <v>0</v>
      </c>
    </row>
    <row r="10" spans="1:5" x14ac:dyDescent="0.25">
      <c r="A10" s="62" t="s">
        <v>48</v>
      </c>
      <c r="B10" s="73">
        <f>'A - Equipe 1'!F39</f>
        <v>0</v>
      </c>
      <c r="C10" s="74">
        <f>'A - Equipe 1'!G39</f>
        <v>0</v>
      </c>
    </row>
    <row r="11" spans="1:5" x14ac:dyDescent="0.25">
      <c r="A11" s="63" t="s">
        <v>194</v>
      </c>
      <c r="B11" s="75">
        <f>'A - Equipe 1'!F37+'A - Equipe 1'!F38</f>
        <v>0</v>
      </c>
      <c r="C11" s="76">
        <f>'A - Equipe 1'!G37+'A - Equipe 1'!G38</f>
        <v>0</v>
      </c>
    </row>
    <row r="12" spans="1:5" ht="13.5" thickBot="1" x14ac:dyDescent="0.3">
      <c r="A12" s="65" t="s">
        <v>169</v>
      </c>
      <c r="B12" s="77">
        <f>'A - Equipe 1'!F40</f>
        <v>0</v>
      </c>
      <c r="C12" s="78">
        <f>'A - Equipe 1'!G40</f>
        <v>0</v>
      </c>
    </row>
    <row r="13" spans="1:5" ht="15.75" thickBot="1" x14ac:dyDescent="0.3">
      <c r="A13" s="230" t="s">
        <v>170</v>
      </c>
      <c r="B13" s="231">
        <f>SUM(B8:B12)</f>
        <v>0</v>
      </c>
      <c r="C13" s="232">
        <f>SUM(C8:C12)</f>
        <v>0</v>
      </c>
    </row>
    <row r="14" spans="1:5" ht="15" x14ac:dyDescent="0.25">
      <c r="A14" s="79"/>
      <c r="B14" s="105"/>
      <c r="C14" s="105"/>
    </row>
    <row r="15" spans="1:5" ht="22.5" customHeight="1" thickBot="1" x14ac:dyDescent="0.3">
      <c r="A15" s="58" t="s">
        <v>172</v>
      </c>
      <c r="B15" s="105"/>
      <c r="C15" s="106">
        <f>'B - Equipe 2'!C5:E5</f>
        <v>0</v>
      </c>
    </row>
    <row r="16" spans="1:5" ht="15.75" thickBot="1" x14ac:dyDescent="0.3">
      <c r="B16" s="344" t="s">
        <v>173</v>
      </c>
      <c r="C16" s="345"/>
    </row>
    <row r="17" spans="1:3" ht="13.5" thickBot="1" x14ac:dyDescent="0.3">
      <c r="A17" s="227" t="s">
        <v>87</v>
      </c>
      <c r="B17" s="228" t="s">
        <v>193</v>
      </c>
      <c r="C17" s="229" t="s">
        <v>89</v>
      </c>
    </row>
    <row r="18" spans="1:3" x14ac:dyDescent="0.25">
      <c r="A18" s="59" t="s">
        <v>164</v>
      </c>
      <c r="B18" s="71">
        <f>'B - Equipe 2'!F10</f>
        <v>0</v>
      </c>
      <c r="C18" s="72">
        <f>'B - Equipe 2'!G10</f>
        <v>0</v>
      </c>
    </row>
    <row r="19" spans="1:3" x14ac:dyDescent="0.25">
      <c r="A19" s="62" t="s">
        <v>166</v>
      </c>
      <c r="B19" s="73">
        <f>'B - Equipe 2'!F36</f>
        <v>0</v>
      </c>
      <c r="C19" s="74">
        <f>'B - Equipe 2'!G36</f>
        <v>0</v>
      </c>
    </row>
    <row r="20" spans="1:3" x14ac:dyDescent="0.25">
      <c r="A20" s="62" t="s">
        <v>174</v>
      </c>
      <c r="B20" s="73">
        <f>'B - Equipe 2'!F39</f>
        <v>0</v>
      </c>
      <c r="C20" s="74">
        <f>'B - Equipe 2'!G39</f>
        <v>0</v>
      </c>
    </row>
    <row r="21" spans="1:3" x14ac:dyDescent="0.25">
      <c r="A21" s="63" t="s">
        <v>194</v>
      </c>
      <c r="B21" s="75">
        <f>'B - Equipe 2'!F37+'B - Equipe 2'!F38</f>
        <v>0</v>
      </c>
      <c r="C21" s="76">
        <f>'B - Equipe 2'!G37+'B - Equipe 2'!G38</f>
        <v>0</v>
      </c>
    </row>
    <row r="22" spans="1:3" ht="13.5" thickBot="1" x14ac:dyDescent="0.3">
      <c r="A22" s="65" t="s">
        <v>169</v>
      </c>
      <c r="B22" s="77">
        <f>'B - Equipe 2'!F40</f>
        <v>0</v>
      </c>
      <c r="C22" s="78">
        <f>'B - Equipe 2'!G40</f>
        <v>0</v>
      </c>
    </row>
    <row r="23" spans="1:3" ht="15.75" thickBot="1" x14ac:dyDescent="0.3">
      <c r="A23" s="230" t="s">
        <v>170</v>
      </c>
      <c r="B23" s="231">
        <f>SUM(B18:B22)</f>
        <v>0</v>
      </c>
      <c r="C23" s="232">
        <f>SUM(C18:C22)</f>
        <v>0</v>
      </c>
    </row>
    <row r="24" spans="1:3" ht="15" x14ac:dyDescent="0.25">
      <c r="A24" s="197"/>
      <c r="B24" s="66"/>
      <c r="C24" s="66"/>
    </row>
    <row r="25" spans="1:3" ht="15.75" thickBot="1" x14ac:dyDescent="0.3">
      <c r="A25" s="58" t="s">
        <v>175</v>
      </c>
      <c r="B25" s="105"/>
      <c r="C25" s="106">
        <f>'C - Equipe 3'!C5:E5</f>
        <v>0</v>
      </c>
    </row>
    <row r="26" spans="1:3" ht="15.75" thickBot="1" x14ac:dyDescent="0.3">
      <c r="B26" s="344" t="s">
        <v>176</v>
      </c>
      <c r="C26" s="345"/>
    </row>
    <row r="27" spans="1:3" ht="13.5" thickBot="1" x14ac:dyDescent="0.3">
      <c r="A27" s="227" t="s">
        <v>87</v>
      </c>
      <c r="B27" s="228" t="s">
        <v>195</v>
      </c>
      <c r="C27" s="229" t="s">
        <v>89</v>
      </c>
    </row>
    <row r="28" spans="1:3" x14ac:dyDescent="0.25">
      <c r="A28" s="59" t="s">
        <v>164</v>
      </c>
      <c r="B28" s="71">
        <f>'C - Equipe 3'!F10</f>
        <v>0</v>
      </c>
      <c r="C28" s="72">
        <f>'C - Equipe 3'!G10</f>
        <v>0</v>
      </c>
    </row>
    <row r="29" spans="1:3" x14ac:dyDescent="0.25">
      <c r="A29" s="62" t="s">
        <v>166</v>
      </c>
      <c r="B29" s="73">
        <f>'C - Equipe 3'!F36</f>
        <v>0</v>
      </c>
      <c r="C29" s="74">
        <f>'C - Equipe 3'!G36</f>
        <v>0</v>
      </c>
    </row>
    <row r="30" spans="1:3" x14ac:dyDescent="0.25">
      <c r="A30" s="62" t="s">
        <v>48</v>
      </c>
      <c r="B30" s="73">
        <f>'C - Equipe 3'!F39</f>
        <v>0</v>
      </c>
      <c r="C30" s="74">
        <f>'C - Equipe 3'!G39</f>
        <v>0</v>
      </c>
    </row>
    <row r="31" spans="1:3" x14ac:dyDescent="0.25">
      <c r="A31" s="63" t="s">
        <v>194</v>
      </c>
      <c r="B31" s="75">
        <f>'C - Equipe 3'!F37+'C - Equipe 3'!F38</f>
        <v>0</v>
      </c>
      <c r="C31" s="76">
        <f>'C - Equipe 3'!G37+'C - Equipe 3'!G38</f>
        <v>0</v>
      </c>
    </row>
    <row r="32" spans="1:3" ht="13.5" thickBot="1" x14ac:dyDescent="0.3">
      <c r="A32" s="65" t="s">
        <v>169</v>
      </c>
      <c r="B32" s="77">
        <f>'C - Equipe 3'!F40</f>
        <v>0</v>
      </c>
      <c r="C32" s="78">
        <f>'C - Equipe 3'!G40</f>
        <v>0</v>
      </c>
    </row>
    <row r="33" spans="1:3" ht="15.75" thickBot="1" x14ac:dyDescent="0.3">
      <c r="A33" s="230" t="s">
        <v>170</v>
      </c>
      <c r="B33" s="231">
        <f>SUM(B28:B32)</f>
        <v>0</v>
      </c>
      <c r="C33" s="232">
        <f>SUM(C28:C32)</f>
        <v>0</v>
      </c>
    </row>
    <row r="34" spans="1:3" ht="15" x14ac:dyDescent="0.25">
      <c r="A34" s="197"/>
      <c r="B34" s="66"/>
      <c r="C34" s="66"/>
    </row>
    <row r="35" spans="1:3" ht="25.5" customHeight="1" thickBot="1" x14ac:dyDescent="0.3">
      <c r="A35" s="58" t="s">
        <v>177</v>
      </c>
      <c r="B35" s="105"/>
      <c r="C35" s="106">
        <f>'D - Equipe 4'!C5:E5</f>
        <v>0</v>
      </c>
    </row>
    <row r="36" spans="1:3" ht="15.75" thickBot="1" x14ac:dyDescent="0.3">
      <c r="B36" s="344" t="s">
        <v>178</v>
      </c>
      <c r="C36" s="345"/>
    </row>
    <row r="37" spans="1:3" ht="13.5" thickBot="1" x14ac:dyDescent="0.3">
      <c r="A37" s="227" t="s">
        <v>87</v>
      </c>
      <c r="B37" s="228" t="s">
        <v>193</v>
      </c>
      <c r="C37" s="229" t="s">
        <v>89</v>
      </c>
    </row>
    <row r="38" spans="1:3" x14ac:dyDescent="0.25">
      <c r="A38" s="59" t="s">
        <v>164</v>
      </c>
      <c r="B38" s="71">
        <f>'D - Equipe 4'!F10</f>
        <v>0</v>
      </c>
      <c r="C38" s="72">
        <f>'D - Equipe 4'!G10</f>
        <v>0</v>
      </c>
    </row>
    <row r="39" spans="1:3" x14ac:dyDescent="0.25">
      <c r="A39" s="62" t="s">
        <v>166</v>
      </c>
      <c r="B39" s="73">
        <f>'D - Equipe 4'!F36</f>
        <v>0</v>
      </c>
      <c r="C39" s="74">
        <f>'D - Equipe 4'!G36</f>
        <v>0</v>
      </c>
    </row>
    <row r="40" spans="1:3" x14ac:dyDescent="0.25">
      <c r="A40" s="62" t="s">
        <v>174</v>
      </c>
      <c r="B40" s="73">
        <f>'D - Equipe 4'!F39</f>
        <v>0</v>
      </c>
      <c r="C40" s="74">
        <f>'D - Equipe 4'!G39</f>
        <v>0</v>
      </c>
    </row>
    <row r="41" spans="1:3" x14ac:dyDescent="0.25">
      <c r="A41" s="63" t="s">
        <v>194</v>
      </c>
      <c r="B41" s="75">
        <f>'D - Equipe 4'!F37+'D - Equipe 4'!F38</f>
        <v>0</v>
      </c>
      <c r="C41" s="76">
        <f>'D - Equipe 4'!G37+'D - Equipe 4'!G38</f>
        <v>0</v>
      </c>
    </row>
    <row r="42" spans="1:3" ht="13.5" thickBot="1" x14ac:dyDescent="0.3">
      <c r="A42" s="65" t="s">
        <v>169</v>
      </c>
      <c r="B42" s="77">
        <f>'D - Equipe 4'!F40</f>
        <v>0</v>
      </c>
      <c r="C42" s="78">
        <f>'D - Equipe 4'!G40</f>
        <v>0</v>
      </c>
    </row>
    <row r="43" spans="1:3" ht="15.75" thickBot="1" x14ac:dyDescent="0.3">
      <c r="A43" s="230" t="s">
        <v>170</v>
      </c>
      <c r="B43" s="231">
        <f>SUM(B38:B42)</f>
        <v>0</v>
      </c>
      <c r="C43" s="232">
        <f>SUM(C38:C42)</f>
        <v>0</v>
      </c>
    </row>
    <row r="44" spans="1:3" ht="15" x14ac:dyDescent="0.25">
      <c r="A44" s="197"/>
      <c r="B44" s="66"/>
      <c r="C44" s="66"/>
    </row>
    <row r="45" spans="1:3" ht="15.75" thickBot="1" x14ac:dyDescent="0.3">
      <c r="A45" s="58" t="s">
        <v>179</v>
      </c>
      <c r="B45" s="105"/>
      <c r="C45" s="106">
        <f>'E - Equipe 5'!C5:E5</f>
        <v>0</v>
      </c>
    </row>
    <row r="46" spans="1:3" ht="15.75" thickBot="1" x14ac:dyDescent="0.3">
      <c r="B46" s="233" t="s">
        <v>180</v>
      </c>
      <c r="C46" s="234"/>
    </row>
    <row r="47" spans="1:3" ht="13.5" thickBot="1" x14ac:dyDescent="0.3">
      <c r="A47" s="227" t="s">
        <v>87</v>
      </c>
      <c r="B47" s="228" t="s">
        <v>193</v>
      </c>
      <c r="C47" s="229" t="s">
        <v>89</v>
      </c>
    </row>
    <row r="48" spans="1:3" x14ac:dyDescent="0.25">
      <c r="A48" s="59" t="s">
        <v>164</v>
      </c>
      <c r="B48" s="71">
        <f>'E - Equipe 5'!F10</f>
        <v>0</v>
      </c>
      <c r="C48" s="72">
        <f>'E - Equipe 5'!G10</f>
        <v>0</v>
      </c>
    </row>
    <row r="49" spans="1:3" x14ac:dyDescent="0.25">
      <c r="A49" s="62" t="s">
        <v>166</v>
      </c>
      <c r="B49" s="73">
        <f>'E - Equipe 5'!F36</f>
        <v>0</v>
      </c>
      <c r="C49" s="74">
        <f>'E - Equipe 5'!G36</f>
        <v>0</v>
      </c>
    </row>
    <row r="50" spans="1:3" x14ac:dyDescent="0.25">
      <c r="A50" s="62" t="s">
        <v>48</v>
      </c>
      <c r="B50" s="73">
        <f>'E - Equipe 5'!F39</f>
        <v>0</v>
      </c>
      <c r="C50" s="74">
        <f>'E - Equipe 5'!G39</f>
        <v>0</v>
      </c>
    </row>
    <row r="51" spans="1:3" x14ac:dyDescent="0.25">
      <c r="A51" s="63" t="s">
        <v>194</v>
      </c>
      <c r="B51" s="75">
        <f>'E - Equipe 5'!F37+'E - Equipe 5'!F38</f>
        <v>0</v>
      </c>
      <c r="C51" s="76">
        <f>'E - Equipe 5'!G37+'E - Equipe 5'!G38</f>
        <v>0</v>
      </c>
    </row>
    <row r="52" spans="1:3" ht="13.5" thickBot="1" x14ac:dyDescent="0.3">
      <c r="A52" s="65" t="s">
        <v>169</v>
      </c>
      <c r="B52" s="77">
        <f>'E - Equipe 5'!F40</f>
        <v>0</v>
      </c>
      <c r="C52" s="78">
        <f>'E - Equipe 5'!G40</f>
        <v>0</v>
      </c>
    </row>
    <row r="53" spans="1:3" ht="15.75" thickBot="1" x14ac:dyDescent="0.3">
      <c r="A53" s="230" t="s">
        <v>170</v>
      </c>
      <c r="B53" s="231">
        <f>SUM(B48:B52)</f>
        <v>0</v>
      </c>
      <c r="C53" s="232">
        <f>SUM(C48:C52)</f>
        <v>0</v>
      </c>
    </row>
    <row r="54" spans="1:3" ht="15" x14ac:dyDescent="0.25">
      <c r="A54" s="197"/>
      <c r="B54" s="66"/>
      <c r="C54" s="66"/>
    </row>
    <row r="55" spans="1:3" ht="15.75" thickBot="1" x14ac:dyDescent="0.3">
      <c r="A55" s="58" t="s">
        <v>181</v>
      </c>
      <c r="B55" s="105"/>
      <c r="C55" s="158">
        <f>'F - Equipe 6'!C5:E5</f>
        <v>0</v>
      </c>
    </row>
    <row r="56" spans="1:3" ht="15.75" thickBot="1" x14ac:dyDescent="0.3">
      <c r="B56" s="233" t="s">
        <v>182</v>
      </c>
      <c r="C56" s="234"/>
    </row>
    <row r="57" spans="1:3" ht="13.5" thickBot="1" x14ac:dyDescent="0.3">
      <c r="A57" s="227" t="s">
        <v>87</v>
      </c>
      <c r="B57" s="228" t="s">
        <v>193</v>
      </c>
      <c r="C57" s="229" t="s">
        <v>89</v>
      </c>
    </row>
    <row r="58" spans="1:3" x14ac:dyDescent="0.25">
      <c r="A58" s="59" t="s">
        <v>164</v>
      </c>
      <c r="B58" s="71">
        <f>'F - Equipe 6'!F10</f>
        <v>0</v>
      </c>
      <c r="C58" s="72">
        <f>'F - Equipe 6'!G10</f>
        <v>0</v>
      </c>
    </row>
    <row r="59" spans="1:3" x14ac:dyDescent="0.25">
      <c r="A59" s="62" t="s">
        <v>166</v>
      </c>
      <c r="B59" s="73">
        <f>'F - Equipe 6'!F36</f>
        <v>0</v>
      </c>
      <c r="C59" s="74">
        <f>'F - Equipe 6'!G36</f>
        <v>0</v>
      </c>
    </row>
    <row r="60" spans="1:3" x14ac:dyDescent="0.25">
      <c r="A60" s="62" t="s">
        <v>48</v>
      </c>
      <c r="B60" s="73">
        <f>'F - Equipe 6'!F39</f>
        <v>0</v>
      </c>
      <c r="C60" s="74">
        <f>'F - Equipe 6'!G39</f>
        <v>0</v>
      </c>
    </row>
    <row r="61" spans="1:3" x14ac:dyDescent="0.25">
      <c r="A61" s="63" t="s">
        <v>194</v>
      </c>
      <c r="B61" s="75">
        <f>'F - Equipe 6'!F37+'F - Equipe 6'!F38</f>
        <v>0</v>
      </c>
      <c r="C61" s="76">
        <f>'F - Equipe 6'!G37+'F - Equipe 6'!G38</f>
        <v>0</v>
      </c>
    </row>
    <row r="62" spans="1:3" ht="13.5" thickBot="1" x14ac:dyDescent="0.3">
      <c r="A62" s="65" t="s">
        <v>169</v>
      </c>
      <c r="B62" s="77">
        <f>'F - Equipe 6'!F40</f>
        <v>0</v>
      </c>
      <c r="C62" s="78">
        <f>'F - Equipe 6'!G40</f>
        <v>0</v>
      </c>
    </row>
    <row r="63" spans="1:3" ht="15.75" thickBot="1" x14ac:dyDescent="0.3">
      <c r="A63" s="230" t="s">
        <v>170</v>
      </c>
      <c r="B63" s="231">
        <f>SUM(B58:B62)</f>
        <v>0</v>
      </c>
      <c r="C63" s="232">
        <f>SUM(C58:C62)</f>
        <v>0</v>
      </c>
    </row>
    <row r="64" spans="1:3" ht="15" x14ac:dyDescent="0.25">
      <c r="A64" s="197"/>
      <c r="B64" s="66"/>
      <c r="C64" s="66"/>
    </row>
    <row r="65" spans="1:3" ht="15.75" thickBot="1" x14ac:dyDescent="0.3">
      <c r="A65" s="58" t="s">
        <v>183</v>
      </c>
      <c r="B65" s="105"/>
      <c r="C65" s="106">
        <f>'G - Equipe 7'!C5:E5</f>
        <v>0</v>
      </c>
    </row>
    <row r="66" spans="1:3" ht="15.75" thickBot="1" x14ac:dyDescent="0.3">
      <c r="B66" s="233" t="s">
        <v>184</v>
      </c>
      <c r="C66" s="234"/>
    </row>
    <row r="67" spans="1:3" ht="13.5" thickBot="1" x14ac:dyDescent="0.3">
      <c r="A67" s="227" t="s">
        <v>87</v>
      </c>
      <c r="B67" s="228" t="s">
        <v>193</v>
      </c>
      <c r="C67" s="229" t="s">
        <v>89</v>
      </c>
    </row>
    <row r="68" spans="1:3" x14ac:dyDescent="0.25">
      <c r="A68" s="59" t="s">
        <v>164</v>
      </c>
      <c r="B68" s="71">
        <f>'G - Equipe 7'!F10</f>
        <v>0</v>
      </c>
      <c r="C68" s="72">
        <f>'G - Equipe 7'!G10</f>
        <v>0</v>
      </c>
    </row>
    <row r="69" spans="1:3" x14ac:dyDescent="0.25">
      <c r="A69" s="62" t="s">
        <v>166</v>
      </c>
      <c r="B69" s="73">
        <f>'G - Equipe 7'!F36</f>
        <v>0</v>
      </c>
      <c r="C69" s="74">
        <f>'G - Equipe 7'!G36</f>
        <v>0</v>
      </c>
    </row>
    <row r="70" spans="1:3" x14ac:dyDescent="0.25">
      <c r="A70" s="62" t="s">
        <v>48</v>
      </c>
      <c r="B70" s="73">
        <f>'G - Equipe 7'!F39</f>
        <v>0</v>
      </c>
      <c r="C70" s="74">
        <f>'G - Equipe 7'!G39</f>
        <v>0</v>
      </c>
    </row>
    <row r="71" spans="1:3" x14ac:dyDescent="0.25">
      <c r="A71" s="63" t="s">
        <v>194</v>
      </c>
      <c r="B71" s="75">
        <f>'G - Equipe 7'!F37+'G - Equipe 7'!F38</f>
        <v>0</v>
      </c>
      <c r="C71" s="76">
        <f>'G - Equipe 7'!G37+'G - Equipe 7'!G38</f>
        <v>0</v>
      </c>
    </row>
    <row r="72" spans="1:3" ht="13.5" thickBot="1" x14ac:dyDescent="0.3">
      <c r="A72" s="65" t="s">
        <v>169</v>
      </c>
      <c r="B72" s="77">
        <f>'G - Equipe 7'!F40</f>
        <v>0</v>
      </c>
      <c r="C72" s="78">
        <f>'G - Equipe 7'!G30</f>
        <v>0</v>
      </c>
    </row>
    <row r="73" spans="1:3" ht="15.75" thickBot="1" x14ac:dyDescent="0.3">
      <c r="A73" s="230" t="s">
        <v>170</v>
      </c>
      <c r="B73" s="231">
        <f>SUM(B68:B72)</f>
        <v>0</v>
      </c>
      <c r="C73" s="232">
        <f>SUM(C68:C72)</f>
        <v>0</v>
      </c>
    </row>
    <row r="74" spans="1:3" ht="15" x14ac:dyDescent="0.25">
      <c r="A74" s="197"/>
      <c r="B74" s="66"/>
      <c r="C74" s="66"/>
    </row>
    <row r="75" spans="1:3" ht="15.75" thickBot="1" x14ac:dyDescent="0.3">
      <c r="A75" s="58" t="s">
        <v>185</v>
      </c>
      <c r="B75" s="105"/>
      <c r="C75" s="106">
        <f>'H - Equipe 8'!C5:E5</f>
        <v>0</v>
      </c>
    </row>
    <row r="76" spans="1:3" ht="15.75" thickBot="1" x14ac:dyDescent="0.3">
      <c r="B76" s="233" t="s">
        <v>186</v>
      </c>
      <c r="C76" s="234"/>
    </row>
    <row r="77" spans="1:3" ht="13.5" thickBot="1" x14ac:dyDescent="0.3">
      <c r="A77" s="227" t="s">
        <v>87</v>
      </c>
      <c r="B77" s="228" t="s">
        <v>193</v>
      </c>
      <c r="C77" s="229" t="s">
        <v>89</v>
      </c>
    </row>
    <row r="78" spans="1:3" x14ac:dyDescent="0.25">
      <c r="A78" s="59" t="s">
        <v>164</v>
      </c>
      <c r="B78" s="71">
        <f>'H - Equipe 8'!F10</f>
        <v>0</v>
      </c>
      <c r="C78" s="72">
        <f>'H - Equipe 8'!G10</f>
        <v>0</v>
      </c>
    </row>
    <row r="79" spans="1:3" x14ac:dyDescent="0.25">
      <c r="A79" s="62" t="s">
        <v>166</v>
      </c>
      <c r="B79" s="73">
        <f>'H - Equipe 8'!F36</f>
        <v>0</v>
      </c>
      <c r="C79" s="74">
        <f>'H - Equipe 8'!G36</f>
        <v>0</v>
      </c>
    </row>
    <row r="80" spans="1:3" x14ac:dyDescent="0.25">
      <c r="A80" s="62" t="s">
        <v>48</v>
      </c>
      <c r="B80" s="73">
        <f>'H - Equipe 8'!F39</f>
        <v>0</v>
      </c>
      <c r="C80" s="74">
        <f>'H - Equipe 8'!G39</f>
        <v>0</v>
      </c>
    </row>
    <row r="81" spans="1:3" x14ac:dyDescent="0.25">
      <c r="A81" s="63" t="s">
        <v>194</v>
      </c>
      <c r="B81" s="75">
        <f>'H - Equipe 8'!F37+'H - Equipe 8'!F38</f>
        <v>0</v>
      </c>
      <c r="C81" s="76">
        <f>'H - Equipe 8'!G37+'H - Equipe 8'!G38</f>
        <v>0</v>
      </c>
    </row>
    <row r="82" spans="1:3" ht="13.5" thickBot="1" x14ac:dyDescent="0.3">
      <c r="A82" s="65" t="s">
        <v>169</v>
      </c>
      <c r="B82" s="77">
        <f>'H - Equipe 8'!F40</f>
        <v>0</v>
      </c>
      <c r="C82" s="78">
        <f>'H - Equipe 8'!G40</f>
        <v>0</v>
      </c>
    </row>
    <row r="83" spans="1:3" ht="15.75" thickBot="1" x14ac:dyDescent="0.3">
      <c r="A83" s="230" t="s">
        <v>170</v>
      </c>
      <c r="B83" s="231">
        <f>SUM(B78:B82)</f>
        <v>0</v>
      </c>
      <c r="C83" s="232">
        <f>SUM(C78:C82)</f>
        <v>0</v>
      </c>
    </row>
    <row r="84" spans="1:3" ht="15" x14ac:dyDescent="0.25">
      <c r="A84" s="197"/>
      <c r="B84" s="66"/>
      <c r="C84" s="66"/>
    </row>
    <row r="85" spans="1:3" ht="15.75" thickBot="1" x14ac:dyDescent="0.3">
      <c r="A85" s="58" t="s">
        <v>187</v>
      </c>
      <c r="B85" s="105"/>
      <c r="C85" s="106">
        <f>'I - Equipe 9'!C5:E5</f>
        <v>0</v>
      </c>
    </row>
    <row r="86" spans="1:3" ht="15.75" thickBot="1" x14ac:dyDescent="0.3">
      <c r="B86" s="233" t="s">
        <v>188</v>
      </c>
      <c r="C86" s="234"/>
    </row>
    <row r="87" spans="1:3" ht="13.5" thickBot="1" x14ac:dyDescent="0.3">
      <c r="A87" s="227" t="s">
        <v>87</v>
      </c>
      <c r="B87" s="228" t="s">
        <v>193</v>
      </c>
      <c r="C87" s="229" t="s">
        <v>89</v>
      </c>
    </row>
    <row r="88" spans="1:3" x14ac:dyDescent="0.25">
      <c r="A88" s="59" t="s">
        <v>164</v>
      </c>
      <c r="B88" s="71">
        <f>'I - Equipe 9'!F10</f>
        <v>0</v>
      </c>
      <c r="C88" s="72">
        <f>'I - Equipe 9'!G10</f>
        <v>0</v>
      </c>
    </row>
    <row r="89" spans="1:3" x14ac:dyDescent="0.25">
      <c r="A89" s="62" t="s">
        <v>166</v>
      </c>
      <c r="B89" s="73">
        <f>'I - Equipe 9'!F36</f>
        <v>0</v>
      </c>
      <c r="C89" s="74">
        <f>'I - Equipe 9'!G36</f>
        <v>0</v>
      </c>
    </row>
    <row r="90" spans="1:3" x14ac:dyDescent="0.25">
      <c r="A90" s="62" t="s">
        <v>48</v>
      </c>
      <c r="B90" s="73">
        <f>'I - Equipe 9'!F39</f>
        <v>0</v>
      </c>
      <c r="C90" s="74">
        <f>'I - Equipe 9'!G39</f>
        <v>0</v>
      </c>
    </row>
    <row r="91" spans="1:3" x14ac:dyDescent="0.25">
      <c r="A91" s="63" t="s">
        <v>194</v>
      </c>
      <c r="B91" s="75">
        <f>'I - Equipe 9'!F37+'I - Equipe 9'!F38</f>
        <v>0</v>
      </c>
      <c r="C91" s="76">
        <f>'I - Equipe 9'!G37+'I - Equipe 9'!G38</f>
        <v>0</v>
      </c>
    </row>
    <row r="92" spans="1:3" ht="13.5" thickBot="1" x14ac:dyDescent="0.3">
      <c r="A92" s="65" t="s">
        <v>169</v>
      </c>
      <c r="B92" s="77">
        <f>'I - Equipe 9'!F40</f>
        <v>0</v>
      </c>
      <c r="C92" s="78">
        <f>'I - Equipe 9'!G40</f>
        <v>0</v>
      </c>
    </row>
    <row r="93" spans="1:3" ht="15.75" thickBot="1" x14ac:dyDescent="0.3">
      <c r="A93" s="230" t="s">
        <v>170</v>
      </c>
      <c r="B93" s="231">
        <f>SUM(B88:B92)</f>
        <v>0</v>
      </c>
      <c r="C93" s="232">
        <f>SUM(C88:C92)</f>
        <v>0</v>
      </c>
    </row>
    <row r="94" spans="1:3" ht="15" x14ac:dyDescent="0.25">
      <c r="A94" s="197"/>
      <c r="B94" s="66"/>
      <c r="C94" s="66"/>
    </row>
    <row r="95" spans="1:3" ht="15.75" thickBot="1" x14ac:dyDescent="0.3">
      <c r="A95" s="58" t="s">
        <v>189</v>
      </c>
      <c r="B95" s="105"/>
      <c r="C95" s="106">
        <f>'J - Equipe 10'!C5:E5</f>
        <v>0</v>
      </c>
    </row>
    <row r="96" spans="1:3" ht="15.75" thickBot="1" x14ac:dyDescent="0.3">
      <c r="B96" s="233" t="s">
        <v>190</v>
      </c>
      <c r="C96" s="234"/>
    </row>
    <row r="97" spans="1:3" ht="13.5" thickBot="1" x14ac:dyDescent="0.3">
      <c r="A97" s="227" t="s">
        <v>87</v>
      </c>
      <c r="B97" s="228" t="s">
        <v>193</v>
      </c>
      <c r="C97" s="229" t="s">
        <v>89</v>
      </c>
    </row>
    <row r="98" spans="1:3" x14ac:dyDescent="0.25">
      <c r="A98" s="59" t="s">
        <v>164</v>
      </c>
      <c r="B98" s="71">
        <f>'J - Equipe 10'!F10</f>
        <v>0</v>
      </c>
      <c r="C98" s="72">
        <f>'J - Equipe 10'!G10</f>
        <v>0</v>
      </c>
    </row>
    <row r="99" spans="1:3" x14ac:dyDescent="0.25">
      <c r="A99" s="62" t="s">
        <v>166</v>
      </c>
      <c r="B99" s="73">
        <f>'J - Equipe 10'!F36</f>
        <v>0</v>
      </c>
      <c r="C99" s="74">
        <f>'J - Equipe 10'!G36</f>
        <v>0</v>
      </c>
    </row>
    <row r="100" spans="1:3" x14ac:dyDescent="0.25">
      <c r="A100" s="62" t="s">
        <v>48</v>
      </c>
      <c r="B100" s="73">
        <f>'J - Equipe 10'!F39</f>
        <v>0</v>
      </c>
      <c r="C100" s="74">
        <f>'J - Equipe 10'!G39</f>
        <v>0</v>
      </c>
    </row>
    <row r="101" spans="1:3" x14ac:dyDescent="0.25">
      <c r="A101" s="63" t="s">
        <v>194</v>
      </c>
      <c r="B101" s="75">
        <f>'J - Equipe 10'!F37+'J - Equipe 10'!F38</f>
        <v>0</v>
      </c>
      <c r="C101" s="76">
        <f>'J - Equipe 10'!G37+'J - Equipe 10'!G38</f>
        <v>0</v>
      </c>
    </row>
    <row r="102" spans="1:3" ht="13.5" thickBot="1" x14ac:dyDescent="0.3">
      <c r="A102" s="65" t="s">
        <v>169</v>
      </c>
      <c r="B102" s="77">
        <f>'J - Equipe 10'!F40</f>
        <v>0</v>
      </c>
      <c r="C102" s="78">
        <f>'J - Equipe 10'!G40</f>
        <v>0</v>
      </c>
    </row>
    <row r="103" spans="1:3" ht="15.75" thickBot="1" x14ac:dyDescent="0.3">
      <c r="A103" s="230" t="s">
        <v>170</v>
      </c>
      <c r="B103" s="231">
        <f>SUM(B98:B102)</f>
        <v>0</v>
      </c>
      <c r="C103" s="232">
        <f>SUM(C98:C102)</f>
        <v>0</v>
      </c>
    </row>
    <row r="104" spans="1:3" ht="15" x14ac:dyDescent="0.25">
      <c r="A104" s="197"/>
      <c r="B104" s="66"/>
      <c r="C104" s="66"/>
    </row>
    <row r="105" spans="1:3" ht="15" x14ac:dyDescent="0.25">
      <c r="A105" s="197"/>
      <c r="B105" s="66"/>
      <c r="C105" s="66"/>
    </row>
    <row r="106" spans="1:3" ht="15.75" thickBot="1" x14ac:dyDescent="0.3">
      <c r="A106" s="197"/>
      <c r="B106" s="66"/>
      <c r="C106" s="66"/>
    </row>
    <row r="107" spans="1:3" ht="29.25" customHeight="1" thickBot="1" x14ac:dyDescent="0.3">
      <c r="B107" s="344" t="s">
        <v>196</v>
      </c>
      <c r="C107" s="345"/>
    </row>
    <row r="108" spans="1:3" s="70" customFormat="1" ht="32.25" customHeight="1" thickBot="1" x14ac:dyDescent="0.3">
      <c r="A108" s="227" t="s">
        <v>87</v>
      </c>
      <c r="B108" s="228" t="s">
        <v>193</v>
      </c>
      <c r="C108" s="229" t="s">
        <v>89</v>
      </c>
    </row>
    <row r="109" spans="1:3" ht="18" customHeight="1" x14ac:dyDescent="0.25">
      <c r="A109" s="59" t="s">
        <v>164</v>
      </c>
      <c r="B109" s="71">
        <f t="shared" ref="B109:C113" si="0">B8+B18+B28+B38+B48+B58+B68+B78+B88+B98</f>
        <v>0</v>
      </c>
      <c r="C109" s="72">
        <f t="shared" si="0"/>
        <v>0</v>
      </c>
    </row>
    <row r="110" spans="1:3" ht="17.25" customHeight="1" x14ac:dyDescent="0.25">
      <c r="A110" s="62" t="s">
        <v>166</v>
      </c>
      <c r="B110" s="73">
        <f t="shared" si="0"/>
        <v>0</v>
      </c>
      <c r="C110" s="74">
        <f t="shared" si="0"/>
        <v>0</v>
      </c>
    </row>
    <row r="111" spans="1:3" ht="20.100000000000001" customHeight="1" x14ac:dyDescent="0.25">
      <c r="A111" s="62" t="s">
        <v>174</v>
      </c>
      <c r="B111" s="73">
        <f t="shared" si="0"/>
        <v>0</v>
      </c>
      <c r="C111" s="74">
        <f t="shared" si="0"/>
        <v>0</v>
      </c>
    </row>
    <row r="112" spans="1:3" ht="17.25" customHeight="1" x14ac:dyDescent="0.25">
      <c r="A112" s="63" t="s">
        <v>194</v>
      </c>
      <c r="B112" s="75">
        <f t="shared" si="0"/>
        <v>0</v>
      </c>
      <c r="C112" s="76">
        <f t="shared" si="0"/>
        <v>0</v>
      </c>
    </row>
    <row r="113" spans="1:7" ht="17.25" customHeight="1" thickBot="1" x14ac:dyDescent="0.3">
      <c r="A113" s="65" t="s">
        <v>169</v>
      </c>
      <c r="B113" s="80">
        <f t="shared" si="0"/>
        <v>0</v>
      </c>
      <c r="C113" s="78">
        <f t="shared" si="0"/>
        <v>0</v>
      </c>
    </row>
    <row r="114" spans="1:7" ht="17.25" customHeight="1" thickBot="1" x14ac:dyDescent="0.3">
      <c r="A114" s="230" t="s">
        <v>170</v>
      </c>
      <c r="B114" s="231">
        <f>SUM(B109:B113)</f>
        <v>0</v>
      </c>
      <c r="C114" s="232">
        <f>SUM(C109:C113)</f>
        <v>0</v>
      </c>
    </row>
    <row r="115" spans="1:7" s="69" customFormat="1" ht="24.95" customHeight="1" x14ac:dyDescent="0.25">
      <c r="A115" s="67"/>
      <c r="B115" s="68"/>
      <c r="G115" s="92"/>
    </row>
    <row r="116" spans="1:7" ht="24.95" customHeight="1" x14ac:dyDescent="0.25">
      <c r="A116" s="347"/>
      <c r="B116" s="347"/>
      <c r="C116" s="347"/>
    </row>
  </sheetData>
  <customSheetViews>
    <customSheetView guid="{05A4635C-9AA5-4788-AE33-0D2B48B9581F}" showGridLines="0" fitToPage="1">
      <selection activeCell="F31" sqref="F31"/>
      <pageMargins left="0" right="0" top="0" bottom="0" header="0" footer="0"/>
      <printOptions horizontalCentered="1"/>
      <pageSetup paperSize="9" scale="82" orientation="portrait"/>
      <headerFooter alignWithMargins="0">
        <oddFooter>&amp;R&amp;A</oddFooter>
      </headerFooter>
    </customSheetView>
  </customSheetViews>
  <mergeCells count="7">
    <mergeCell ref="B16:C16"/>
    <mergeCell ref="A1:C1"/>
    <mergeCell ref="B6:C6"/>
    <mergeCell ref="B107:C107"/>
    <mergeCell ref="A116:C116"/>
    <mergeCell ref="B26:C26"/>
    <mergeCell ref="B36:C36"/>
  </mergeCells>
  <phoneticPr fontId="26" type="noConversion"/>
  <printOptions horizontalCentered="1"/>
  <pageMargins left="0.19685039370078741" right="0.19685039370078741" top="0.41" bottom="0.39370078740157483" header="0.15748031496062992" footer="0.19685039370078741"/>
  <pageSetup paperSize="9" scale="82" orientation="portrait" r:id="rId1"/>
  <headerFooter alignWithMargins="0">
    <oddFooter>&amp;R&amp;A</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workbookViewId="0">
      <selection activeCell="A7" sqref="A7"/>
    </sheetView>
  </sheetViews>
  <sheetFormatPr baseColWidth="10" defaultColWidth="10.85546875" defaultRowHeight="12.75" x14ac:dyDescent="0.2"/>
  <cols>
    <col min="1" max="1" width="30" style="5" bestFit="1" customWidth="1"/>
    <col min="2" max="16384" width="10.85546875" style="5"/>
  </cols>
  <sheetData>
    <row r="1" spans="1:1" x14ac:dyDescent="0.2">
      <c r="A1" s="86" t="s">
        <v>64</v>
      </c>
    </row>
    <row r="2" spans="1:1" x14ac:dyDescent="0.2">
      <c r="A2" s="8" t="s">
        <v>65</v>
      </c>
    </row>
    <row r="3" spans="1:1" x14ac:dyDescent="0.2">
      <c r="A3" s="8" t="s">
        <v>66</v>
      </c>
    </row>
    <row r="4" spans="1:1" x14ac:dyDescent="0.2">
      <c r="A4" s="8" t="s">
        <v>67</v>
      </c>
    </row>
    <row r="5" spans="1:1" x14ac:dyDescent="0.2">
      <c r="A5" s="5" t="s">
        <v>68</v>
      </c>
    </row>
    <row r="6" spans="1:1" x14ac:dyDescent="0.2">
      <c r="A6" s="5" t="s">
        <v>69</v>
      </c>
    </row>
    <row r="8" spans="1:1" x14ac:dyDescent="0.2">
      <c r="A8" s="95" t="s">
        <v>70</v>
      </c>
    </row>
    <row r="9" spans="1:1" ht="15" x14ac:dyDescent="0.25">
      <c r="A9" t="s">
        <v>71</v>
      </c>
    </row>
    <row r="10" spans="1:1" ht="15" x14ac:dyDescent="0.25">
      <c r="A10" t="s">
        <v>72</v>
      </c>
    </row>
    <row r="11" spans="1:1" ht="15" x14ac:dyDescent="0.25">
      <c r="A11" t="s">
        <v>73</v>
      </c>
    </row>
    <row r="12" spans="1:1" ht="15" x14ac:dyDescent="0.25">
      <c r="A12" t="s">
        <v>74</v>
      </c>
    </row>
    <row r="13" spans="1:1" ht="15" x14ac:dyDescent="0.25">
      <c r="A13" t="s">
        <v>75</v>
      </c>
    </row>
    <row r="14" spans="1:1" ht="15" x14ac:dyDescent="0.25">
      <c r="A14" t="s">
        <v>76</v>
      </c>
    </row>
    <row r="15" spans="1:1" ht="15" x14ac:dyDescent="0.25">
      <c r="A15"/>
    </row>
    <row r="16" spans="1:1" ht="15" x14ac:dyDescent="0.25">
      <c r="A16"/>
    </row>
    <row r="17" spans="1:1" x14ac:dyDescent="0.2">
      <c r="A17" s="95" t="s">
        <v>77</v>
      </c>
    </row>
    <row r="18" spans="1:1" ht="15" x14ac:dyDescent="0.25">
      <c r="A18" t="s">
        <v>78</v>
      </c>
    </row>
    <row r="19" spans="1:1" ht="15" x14ac:dyDescent="0.25">
      <c r="A19" t="s">
        <v>79</v>
      </c>
    </row>
    <row r="20" spans="1:1" ht="15" x14ac:dyDescent="0.25">
      <c r="A20" t="s">
        <v>80</v>
      </c>
    </row>
  </sheetData>
  <customSheetViews>
    <customSheetView guid="{05A4635C-9AA5-4788-AE33-0D2B48B9581F}" state="hidden">
      <selection activeCell="A18" sqref="A18:A20"/>
      <pageMargins left="0" right="0" top="0" bottom="0" header="0" footer="0"/>
    </customSheetView>
  </customSheetViews>
  <phoneticPr fontId="0" type="noConversion"/>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H68"/>
  <sheetViews>
    <sheetView showGridLines="0" topLeftCell="A5" zoomScale="80" zoomScaleNormal="80" zoomScaleSheetLayoutView="85" workbookViewId="0">
      <selection activeCell="A41" sqref="A41"/>
    </sheetView>
  </sheetViews>
  <sheetFormatPr baseColWidth="10" defaultColWidth="10.85546875" defaultRowHeight="12.75" x14ac:dyDescent="0.2"/>
  <cols>
    <col min="1" max="1" width="5.140625" style="5" customWidth="1"/>
    <col min="2" max="2" width="45.5703125" style="14" customWidth="1"/>
    <col min="3" max="3" width="24.5703125" style="5" customWidth="1"/>
    <col min="4" max="4" width="18.5703125" style="5" customWidth="1"/>
    <col min="5" max="5" width="20.42578125" style="5" customWidth="1"/>
    <col min="6" max="6" width="22.140625" style="5" customWidth="1"/>
    <col min="7" max="7" width="19.85546875" style="13" customWidth="1"/>
    <col min="8" max="16384" width="10.85546875" style="5"/>
  </cols>
  <sheetData>
    <row r="1" spans="1:8" ht="42.75" customHeight="1" thickBot="1" x14ac:dyDescent="0.25">
      <c r="A1" s="312" t="s">
        <v>81</v>
      </c>
      <c r="B1" s="313"/>
      <c r="C1" s="313"/>
      <c r="D1" s="313"/>
      <c r="E1" s="313"/>
      <c r="F1" s="313"/>
      <c r="G1" s="314"/>
    </row>
    <row r="2" spans="1:8" ht="15.75" x14ac:dyDescent="0.2">
      <c r="A2" s="9"/>
      <c r="B2" s="9"/>
      <c r="C2" s="10"/>
      <c r="D2" s="10"/>
      <c r="E2" s="10"/>
      <c r="F2" s="9"/>
      <c r="G2" s="9"/>
    </row>
    <row r="3" spans="1:8" ht="16.5" thickBot="1" x14ac:dyDescent="0.25">
      <c r="A3" s="86" t="s">
        <v>64</v>
      </c>
      <c r="B3" s="11"/>
      <c r="C3" s="309"/>
      <c r="D3" s="310"/>
      <c r="E3" s="311"/>
      <c r="F3" s="9"/>
      <c r="G3" s="9"/>
    </row>
    <row r="4" spans="1:8" ht="18" customHeight="1" thickBot="1" x14ac:dyDescent="0.25">
      <c r="A4" s="86" t="s">
        <v>82</v>
      </c>
      <c r="B4" s="11"/>
      <c r="C4" s="306"/>
      <c r="D4" s="307"/>
      <c r="E4" s="308"/>
      <c r="G4" s="12"/>
    </row>
    <row r="5" spans="1:8" ht="18" customHeight="1" thickBot="1" x14ac:dyDescent="0.25">
      <c r="A5" s="87" t="s">
        <v>83</v>
      </c>
      <c r="B5" s="11"/>
      <c r="C5" s="306"/>
      <c r="D5" s="307"/>
      <c r="E5" s="308"/>
    </row>
    <row r="6" spans="1:8" ht="18" customHeight="1" thickBot="1" x14ac:dyDescent="0.25">
      <c r="A6" s="88" t="s">
        <v>84</v>
      </c>
      <c r="C6" s="306"/>
      <c r="D6" s="307"/>
      <c r="E6" s="308"/>
    </row>
    <row r="7" spans="1:8" ht="18" customHeight="1" thickBot="1" x14ac:dyDescent="0.25">
      <c r="A7" s="86" t="s">
        <v>85</v>
      </c>
      <c r="C7" s="306"/>
      <c r="D7" s="307"/>
      <c r="E7" s="308"/>
    </row>
    <row r="8" spans="1:8" ht="18" customHeight="1" thickBot="1" x14ac:dyDescent="0.25">
      <c r="B8" s="15"/>
      <c r="F8" s="305" t="s">
        <v>86</v>
      </c>
      <c r="G8" s="305"/>
      <c r="H8" s="157"/>
    </row>
    <row r="9" spans="1:8" s="14" customFormat="1" ht="30" customHeight="1" thickBot="1" x14ac:dyDescent="0.3">
      <c r="A9" s="16" t="s">
        <v>87</v>
      </c>
      <c r="B9" s="17"/>
      <c r="C9" s="18"/>
      <c r="D9" s="18"/>
      <c r="E9" s="18"/>
      <c r="F9" s="198" t="s">
        <v>88</v>
      </c>
      <c r="G9" s="199" t="s">
        <v>89</v>
      </c>
    </row>
    <row r="10" spans="1:8" s="14" customFormat="1" ht="43.5" customHeight="1" x14ac:dyDescent="0.25">
      <c r="A10" s="200" t="s">
        <v>90</v>
      </c>
      <c r="B10" s="109"/>
      <c r="C10" s="19" t="s">
        <v>91</v>
      </c>
      <c r="D10" s="19" t="s">
        <v>92</v>
      </c>
      <c r="E10" s="20" t="s">
        <v>93</v>
      </c>
      <c r="F10" s="201">
        <f>+F21+F35</f>
        <v>0</v>
      </c>
      <c r="G10" s="202">
        <f>+G21+G35</f>
        <v>0</v>
      </c>
    </row>
    <row r="11" spans="1:8" ht="30" customHeight="1" x14ac:dyDescent="0.25">
      <c r="A11" s="294" t="s">
        <v>94</v>
      </c>
      <c r="B11" s="115" t="s">
        <v>95</v>
      </c>
      <c r="C11" s="283" t="s">
        <v>96</v>
      </c>
      <c r="D11" s="284"/>
      <c r="E11" s="285"/>
      <c r="F11" s="96"/>
      <c r="G11" s="113"/>
    </row>
    <row r="12" spans="1:8" ht="21" customHeight="1" x14ac:dyDescent="0.25">
      <c r="A12" s="295"/>
      <c r="B12" s="288" t="s">
        <v>97</v>
      </c>
      <c r="C12" s="108"/>
      <c r="D12" s="21"/>
      <c r="E12" s="101"/>
      <c r="F12" s="96">
        <f t="shared" ref="F12:F20" si="0">D12*E12</f>
        <v>0</v>
      </c>
      <c r="G12" s="113"/>
    </row>
    <row r="13" spans="1:8" ht="21" customHeight="1" x14ac:dyDescent="0.25">
      <c r="A13" s="295"/>
      <c r="B13" s="288"/>
      <c r="C13" s="108"/>
      <c r="D13" s="21"/>
      <c r="E13" s="101"/>
      <c r="F13" s="96">
        <f t="shared" si="0"/>
        <v>0</v>
      </c>
      <c r="G13" s="113"/>
    </row>
    <row r="14" spans="1:8" ht="21" customHeight="1" x14ac:dyDescent="0.25">
      <c r="A14" s="295"/>
      <c r="B14" s="289"/>
      <c r="C14" s="108"/>
      <c r="D14" s="21"/>
      <c r="E14" s="101"/>
      <c r="F14" s="96">
        <f t="shared" si="0"/>
        <v>0</v>
      </c>
      <c r="G14" s="113"/>
    </row>
    <row r="15" spans="1:8" ht="21" customHeight="1" x14ac:dyDescent="0.25">
      <c r="A15" s="296"/>
      <c r="B15" s="293" t="s">
        <v>98</v>
      </c>
      <c r="C15" s="102"/>
      <c r="D15" s="102"/>
      <c r="E15" s="103"/>
      <c r="F15" s="97">
        <f t="shared" si="0"/>
        <v>0</v>
      </c>
      <c r="G15" s="113"/>
    </row>
    <row r="16" spans="1:8" ht="21" customHeight="1" x14ac:dyDescent="0.25">
      <c r="A16" s="295"/>
      <c r="B16" s="288"/>
      <c r="C16" s="107"/>
      <c r="D16" s="102"/>
      <c r="E16" s="103"/>
      <c r="F16" s="97">
        <f t="shared" si="0"/>
        <v>0</v>
      </c>
      <c r="G16" s="113"/>
    </row>
    <row r="17" spans="1:7" ht="21" customHeight="1" x14ac:dyDescent="0.25">
      <c r="A17" s="295"/>
      <c r="B17" s="288"/>
      <c r="C17" s="107"/>
      <c r="D17" s="102"/>
      <c r="E17" s="103"/>
      <c r="F17" s="97">
        <f t="shared" si="0"/>
        <v>0</v>
      </c>
      <c r="G17" s="113"/>
    </row>
    <row r="18" spans="1:7" ht="21" customHeight="1" x14ac:dyDescent="0.2">
      <c r="A18" s="295"/>
      <c r="B18" s="293" t="s">
        <v>99</v>
      </c>
      <c r="C18" s="107"/>
      <c r="D18" s="104"/>
      <c r="E18" s="104"/>
      <c r="F18" s="97">
        <f>D18*E18</f>
        <v>0</v>
      </c>
      <c r="G18" s="83"/>
    </row>
    <row r="19" spans="1:7" ht="21" customHeight="1" x14ac:dyDescent="0.25">
      <c r="A19" s="295"/>
      <c r="B19" s="288"/>
      <c r="C19" s="107"/>
      <c r="D19" s="102"/>
      <c r="E19" s="103"/>
      <c r="F19" s="97">
        <f t="shared" si="0"/>
        <v>0</v>
      </c>
      <c r="G19" s="83"/>
    </row>
    <row r="20" spans="1:7" ht="21" customHeight="1" x14ac:dyDescent="0.25">
      <c r="A20" s="296"/>
      <c r="B20" s="288"/>
      <c r="C20" s="102"/>
      <c r="D20" s="102"/>
      <c r="E20" s="103"/>
      <c r="F20" s="97">
        <f t="shared" si="0"/>
        <v>0</v>
      </c>
      <c r="G20" s="83"/>
    </row>
    <row r="21" spans="1:7" ht="20.100000000000001" customHeight="1" x14ac:dyDescent="0.2">
      <c r="A21" s="296"/>
      <c r="B21" s="117"/>
      <c r="C21" s="22" t="s">
        <v>100</v>
      </c>
      <c r="D21" s="100">
        <f>SUM(D11:D20)</f>
        <v>0</v>
      </c>
      <c r="E21" s="100">
        <f>SUM(E11:E20)</f>
        <v>0</v>
      </c>
      <c r="F21" s="55">
        <f>SUM(F11:F20)</f>
        <v>0</v>
      </c>
      <c r="G21" s="85">
        <f>SUM(G11:G20)</f>
        <v>0</v>
      </c>
    </row>
    <row r="22" spans="1:7" ht="30" customHeight="1" x14ac:dyDescent="0.2">
      <c r="A22" s="296"/>
      <c r="B22" s="116"/>
      <c r="C22" s="283" t="s">
        <v>101</v>
      </c>
      <c r="D22" s="284"/>
      <c r="E22" s="285"/>
      <c r="F22" s="98"/>
      <c r="G22" s="114"/>
    </row>
    <row r="23" spans="1:7" ht="21" customHeight="1" x14ac:dyDescent="0.2">
      <c r="A23" s="296"/>
      <c r="B23" s="290" t="s">
        <v>102</v>
      </c>
      <c r="C23" s="104"/>
      <c r="D23" s="104"/>
      <c r="E23" s="104"/>
      <c r="F23" s="98">
        <f t="shared" ref="F23:F34" si="1">D23*E23</f>
        <v>0</v>
      </c>
      <c r="G23" s="114"/>
    </row>
    <row r="24" spans="1:7" ht="21" customHeight="1" x14ac:dyDescent="0.2">
      <c r="A24" s="296"/>
      <c r="B24" s="291"/>
      <c r="C24" s="104"/>
      <c r="D24" s="104"/>
      <c r="E24" s="104"/>
      <c r="F24" s="98">
        <f t="shared" si="1"/>
        <v>0</v>
      </c>
      <c r="G24" s="114"/>
    </row>
    <row r="25" spans="1:7" ht="21" customHeight="1" x14ac:dyDescent="0.2">
      <c r="A25" s="296"/>
      <c r="B25" s="292"/>
      <c r="C25" s="104"/>
      <c r="D25" s="104"/>
      <c r="E25" s="104"/>
      <c r="F25" s="98">
        <f t="shared" si="1"/>
        <v>0</v>
      </c>
      <c r="G25" s="114"/>
    </row>
    <row r="26" spans="1:7" ht="21" customHeight="1" x14ac:dyDescent="0.2">
      <c r="A26" s="296"/>
      <c r="B26" s="293" t="s">
        <v>103</v>
      </c>
      <c r="C26" s="104"/>
      <c r="D26" s="104"/>
      <c r="E26" s="104"/>
      <c r="F26" s="97">
        <f t="shared" si="1"/>
        <v>0</v>
      </c>
      <c r="G26" s="83"/>
    </row>
    <row r="27" spans="1:7" ht="21" customHeight="1" x14ac:dyDescent="0.2">
      <c r="A27" s="296"/>
      <c r="B27" s="288"/>
      <c r="C27" s="104"/>
      <c r="D27" s="104"/>
      <c r="E27" s="104"/>
      <c r="F27" s="97">
        <f t="shared" si="1"/>
        <v>0</v>
      </c>
      <c r="G27" s="83"/>
    </row>
    <row r="28" spans="1:7" ht="21" customHeight="1" x14ac:dyDescent="0.2">
      <c r="A28" s="296"/>
      <c r="B28" s="288"/>
      <c r="C28" s="104"/>
      <c r="D28" s="104"/>
      <c r="E28" s="104"/>
      <c r="F28" s="97">
        <f t="shared" si="1"/>
        <v>0</v>
      </c>
      <c r="G28" s="83"/>
    </row>
    <row r="29" spans="1:7" ht="21" customHeight="1" x14ac:dyDescent="0.2">
      <c r="A29" s="295"/>
      <c r="B29" s="290" t="s">
        <v>104</v>
      </c>
      <c r="C29" s="110"/>
      <c r="D29" s="104"/>
      <c r="E29" s="104"/>
      <c r="F29" s="99">
        <f t="shared" si="1"/>
        <v>0</v>
      </c>
      <c r="G29" s="114"/>
    </row>
    <row r="30" spans="1:7" ht="21" customHeight="1" x14ac:dyDescent="0.2">
      <c r="A30" s="295"/>
      <c r="B30" s="291"/>
      <c r="C30" s="110"/>
      <c r="D30" s="104"/>
      <c r="E30" s="104"/>
      <c r="F30" s="99">
        <f t="shared" si="1"/>
        <v>0</v>
      </c>
      <c r="G30" s="114"/>
    </row>
    <row r="31" spans="1:7" ht="21" customHeight="1" x14ac:dyDescent="0.2">
      <c r="A31" s="295"/>
      <c r="B31" s="292"/>
      <c r="C31" s="110"/>
      <c r="D31" s="104"/>
      <c r="E31" s="104"/>
      <c r="F31" s="99">
        <f t="shared" si="1"/>
        <v>0</v>
      </c>
      <c r="G31" s="114"/>
    </row>
    <row r="32" spans="1:7" ht="21" customHeight="1" x14ac:dyDescent="0.2">
      <c r="A32" s="296"/>
      <c r="B32" s="293" t="s">
        <v>105</v>
      </c>
      <c r="C32" s="104"/>
      <c r="D32" s="104"/>
      <c r="E32" s="104"/>
      <c r="F32" s="99">
        <f t="shared" si="1"/>
        <v>0</v>
      </c>
      <c r="G32" s="83"/>
    </row>
    <row r="33" spans="1:7" ht="21" customHeight="1" x14ac:dyDescent="0.2">
      <c r="A33" s="296"/>
      <c r="B33" s="288"/>
      <c r="C33" s="111"/>
      <c r="D33" s="111"/>
      <c r="E33" s="111"/>
      <c r="F33" s="99">
        <f t="shared" si="1"/>
        <v>0</v>
      </c>
      <c r="G33" s="112"/>
    </row>
    <row r="34" spans="1:7" ht="21" customHeight="1" x14ac:dyDescent="0.2">
      <c r="A34" s="296"/>
      <c r="B34" s="288"/>
      <c r="C34" s="111"/>
      <c r="D34" s="111"/>
      <c r="E34" s="111"/>
      <c r="F34" s="99">
        <f t="shared" si="1"/>
        <v>0</v>
      </c>
      <c r="G34" s="84"/>
    </row>
    <row r="35" spans="1:7" ht="20.100000000000001" customHeight="1" thickBot="1" x14ac:dyDescent="0.25">
      <c r="A35" s="296"/>
      <c r="B35" s="118"/>
      <c r="C35" s="119" t="s">
        <v>100</v>
      </c>
      <c r="D35" s="120">
        <f>SUM(D22:D32)</f>
        <v>0</v>
      </c>
      <c r="E35" s="120">
        <f>SUM(E22:E32)</f>
        <v>0</v>
      </c>
      <c r="F35" s="23">
        <f>SUM(F22:F34)</f>
        <v>0</v>
      </c>
      <c r="G35" s="82">
        <f>SUM(G22:G34)</f>
        <v>0</v>
      </c>
    </row>
    <row r="36" spans="1:7" ht="23.1" customHeight="1" x14ac:dyDescent="0.2">
      <c r="A36" s="203" t="s">
        <v>106</v>
      </c>
      <c r="B36" s="121"/>
      <c r="C36" s="121"/>
      <c r="D36" s="121"/>
      <c r="E36" s="122"/>
      <c r="F36" s="81"/>
      <c r="G36" s="83"/>
    </row>
    <row r="37" spans="1:7" ht="23.1" customHeight="1" x14ac:dyDescent="0.2">
      <c r="A37" s="24" t="s">
        <v>107</v>
      </c>
      <c r="B37" s="25"/>
      <c r="C37" s="25"/>
      <c r="D37" s="25"/>
      <c r="E37" s="123"/>
      <c r="F37" s="81"/>
      <c r="G37" s="83"/>
    </row>
    <row r="38" spans="1:7" ht="23.1" customHeight="1" x14ac:dyDescent="0.2">
      <c r="A38" s="26" t="s">
        <v>108</v>
      </c>
      <c r="B38" s="27"/>
      <c r="C38" s="27"/>
      <c r="D38" s="27"/>
      <c r="E38" s="124"/>
      <c r="F38" s="81"/>
      <c r="G38" s="83"/>
    </row>
    <row r="39" spans="1:7" ht="23.1" customHeight="1" x14ac:dyDescent="0.2">
      <c r="A39" s="26" t="s">
        <v>109</v>
      </c>
      <c r="B39" s="27"/>
      <c r="C39" s="27"/>
      <c r="D39" s="27"/>
      <c r="E39" s="124"/>
      <c r="F39" s="81"/>
      <c r="G39" s="83"/>
    </row>
    <row r="40" spans="1:7" ht="23.1" customHeight="1" thickBot="1" x14ac:dyDescent="0.25">
      <c r="A40" s="28" t="s">
        <v>110</v>
      </c>
      <c r="B40" s="29"/>
      <c r="C40" s="29"/>
      <c r="D40" s="29"/>
      <c r="E40" s="125"/>
      <c r="F40" s="81"/>
      <c r="G40" s="83"/>
    </row>
    <row r="41" spans="1:7" ht="24.95" customHeight="1" thickBot="1" x14ac:dyDescent="0.25">
      <c r="A41" s="204" t="s">
        <v>111</v>
      </c>
      <c r="B41" s="205"/>
      <c r="C41" s="205"/>
      <c r="D41" s="205"/>
      <c r="E41" s="206"/>
      <c r="F41" s="207">
        <f>SUM(F36:F40)+F10</f>
        <v>0</v>
      </c>
      <c r="G41" s="208">
        <f>SUM(G36:G40)+G10</f>
        <v>0</v>
      </c>
    </row>
    <row r="42" spans="1:7" ht="20.100000000000001" customHeight="1" thickBot="1" x14ac:dyDescent="0.25">
      <c r="B42" s="30"/>
      <c r="C42" s="30"/>
      <c r="D42" s="30"/>
      <c r="E42" s="31" t="s">
        <v>112</v>
      </c>
      <c r="F42" s="32" t="e">
        <f>G41/F41</f>
        <v>#DIV/0!</v>
      </c>
      <c r="G42" s="33"/>
    </row>
    <row r="43" spans="1:7" ht="20.100000000000001" customHeight="1" thickBot="1" x14ac:dyDescent="0.25">
      <c r="B43" s="30"/>
      <c r="C43" s="30"/>
      <c r="D43" s="30"/>
      <c r="E43" s="34"/>
      <c r="F43" s="35"/>
      <c r="G43" s="33"/>
    </row>
    <row r="44" spans="1:7" ht="24.95" customHeight="1" thickBot="1" x14ac:dyDescent="0.25">
      <c r="A44" s="280" t="s">
        <v>113</v>
      </c>
      <c r="B44" s="281"/>
      <c r="C44" s="281"/>
      <c r="D44" s="281"/>
      <c r="E44" s="282"/>
      <c r="F44" s="36"/>
    </row>
    <row r="45" spans="1:7" ht="26.25" thickBot="1" x14ac:dyDescent="0.25">
      <c r="A45" s="301" t="s">
        <v>114</v>
      </c>
      <c r="B45" s="302"/>
      <c r="C45" s="37" t="s">
        <v>70</v>
      </c>
      <c r="D45" s="37" t="s">
        <v>115</v>
      </c>
      <c r="E45" s="38" t="s">
        <v>116</v>
      </c>
      <c r="F45" s="3"/>
    </row>
    <row r="46" spans="1:7" s="41" customFormat="1" ht="24.95" customHeight="1" x14ac:dyDescent="0.2">
      <c r="A46" s="303"/>
      <c r="B46" s="304"/>
      <c r="C46" s="39"/>
      <c r="D46" s="40"/>
      <c r="E46" s="138"/>
      <c r="G46" s="42"/>
    </row>
    <row r="47" spans="1:7" s="41" customFormat="1" ht="24.95" customHeight="1" x14ac:dyDescent="0.2">
      <c r="A47" s="286"/>
      <c r="B47" s="287"/>
      <c r="C47" s="43"/>
      <c r="D47" s="44"/>
      <c r="E47" s="45"/>
      <c r="G47" s="42"/>
    </row>
    <row r="48" spans="1:7" s="41" customFormat="1" ht="24.95" customHeight="1" x14ac:dyDescent="0.2">
      <c r="A48" s="286"/>
      <c r="B48" s="287"/>
      <c r="C48" s="43"/>
      <c r="D48" s="44"/>
      <c r="E48" s="45"/>
      <c r="G48" s="42"/>
    </row>
    <row r="49" spans="1:7" s="41" customFormat="1" ht="24.95" customHeight="1" x14ac:dyDescent="0.2">
      <c r="A49" s="286"/>
      <c r="B49" s="287"/>
      <c r="C49" s="43"/>
      <c r="D49" s="44"/>
      <c r="E49" s="45"/>
      <c r="G49" s="42"/>
    </row>
    <row r="50" spans="1:7" s="41" customFormat="1" ht="24.95" customHeight="1" thickBot="1" x14ac:dyDescent="0.25">
      <c r="A50" s="297"/>
      <c r="B50" s="298"/>
      <c r="C50" s="46"/>
      <c r="D50" s="47"/>
      <c r="E50" s="48"/>
      <c r="G50" s="42"/>
    </row>
    <row r="51" spans="1:7" ht="24.95" customHeight="1" thickBot="1" x14ac:dyDescent="0.25">
      <c r="A51" s="299" t="s">
        <v>100</v>
      </c>
      <c r="B51" s="300"/>
      <c r="C51" s="209"/>
      <c r="D51" s="210">
        <f>SUM(D46:D50)</f>
        <v>0</v>
      </c>
      <c r="E51" s="211"/>
    </row>
    <row r="52" spans="1:7" ht="13.5" thickBot="1" x14ac:dyDescent="0.25"/>
    <row r="53" spans="1:7" ht="39" customHeight="1" x14ac:dyDescent="0.2">
      <c r="D53" s="260" t="s">
        <v>117</v>
      </c>
      <c r="E53" s="261"/>
      <c r="F53" s="261"/>
      <c r="G53" s="262"/>
    </row>
    <row r="54" spans="1:7" ht="45" customHeight="1" thickBot="1" x14ac:dyDescent="0.25">
      <c r="D54" s="263"/>
      <c r="E54" s="264"/>
      <c r="F54" s="264"/>
      <c r="G54" s="265"/>
    </row>
    <row r="58" spans="1:7" ht="38.25" customHeight="1" thickBot="1" x14ac:dyDescent="0.25">
      <c r="A58" s="266" t="s">
        <v>118</v>
      </c>
      <c r="B58" s="267"/>
      <c r="C58" s="267"/>
      <c r="D58" s="267"/>
      <c r="E58" s="267"/>
      <c r="F58" s="267"/>
      <c r="G58" s="267"/>
    </row>
    <row r="59" spans="1:7" ht="39" customHeight="1" thickBot="1" x14ac:dyDescent="0.25">
      <c r="A59" s="268" t="s">
        <v>119</v>
      </c>
      <c r="B59" s="269"/>
      <c r="C59" s="269"/>
      <c r="D59" s="269"/>
      <c r="E59" s="269"/>
      <c r="F59" s="269"/>
      <c r="G59" s="270"/>
    </row>
    <row r="60" spans="1:7" s="130" customFormat="1" ht="140.1" customHeight="1" thickBot="1" x14ac:dyDescent="0.25">
      <c r="A60" s="271"/>
      <c r="B60" s="272"/>
      <c r="C60" s="272"/>
      <c r="D60" s="272"/>
      <c r="E60" s="272"/>
      <c r="F60" s="272"/>
      <c r="G60" s="273"/>
    </row>
    <row r="61" spans="1:7" ht="39" customHeight="1" thickBot="1" x14ac:dyDescent="0.25">
      <c r="A61" s="274" t="s">
        <v>120</v>
      </c>
      <c r="B61" s="275"/>
      <c r="C61" s="275"/>
      <c r="D61" s="275"/>
      <c r="E61" s="275"/>
      <c r="F61" s="275"/>
      <c r="G61" s="276"/>
    </row>
    <row r="62" spans="1:7" s="130" customFormat="1" ht="140.1" customHeight="1" thickBot="1" x14ac:dyDescent="0.25">
      <c r="A62" s="271"/>
      <c r="B62" s="272"/>
      <c r="C62" s="272"/>
      <c r="D62" s="272"/>
      <c r="E62" s="272"/>
      <c r="F62" s="272"/>
      <c r="G62" s="273"/>
    </row>
    <row r="63" spans="1:7" ht="39" customHeight="1" thickBot="1" x14ac:dyDescent="0.25">
      <c r="A63" s="277" t="s">
        <v>121</v>
      </c>
      <c r="B63" s="278"/>
      <c r="C63" s="278"/>
      <c r="D63" s="278"/>
      <c r="E63" s="278"/>
      <c r="F63" s="278"/>
      <c r="G63" s="279"/>
    </row>
    <row r="64" spans="1:7" s="130" customFormat="1" ht="140.1" customHeight="1" thickBot="1" x14ac:dyDescent="0.25">
      <c r="A64" s="271"/>
      <c r="B64" s="272"/>
      <c r="C64" s="272"/>
      <c r="D64" s="272"/>
      <c r="E64" s="272"/>
      <c r="F64" s="272"/>
      <c r="G64" s="273"/>
    </row>
    <row r="65" spans="1:7" ht="39" customHeight="1" thickBot="1" x14ac:dyDescent="0.25">
      <c r="A65" s="268" t="s">
        <v>122</v>
      </c>
      <c r="B65" s="269"/>
      <c r="C65" s="269"/>
      <c r="D65" s="269"/>
      <c r="E65" s="269"/>
      <c r="F65" s="269"/>
      <c r="G65" s="270"/>
    </row>
    <row r="66" spans="1:7" s="130" customFormat="1" ht="140.1" customHeight="1" thickBot="1" x14ac:dyDescent="0.25">
      <c r="A66" s="271"/>
      <c r="B66" s="272"/>
      <c r="C66" s="272"/>
      <c r="D66" s="272"/>
      <c r="E66" s="272"/>
      <c r="F66" s="272"/>
      <c r="G66" s="273"/>
    </row>
    <row r="67" spans="1:7" ht="39.75" customHeight="1" thickBot="1" x14ac:dyDescent="0.25">
      <c r="A67" s="268" t="s">
        <v>123</v>
      </c>
      <c r="B67" s="269"/>
      <c r="C67" s="269"/>
      <c r="D67" s="269"/>
      <c r="E67" s="269"/>
      <c r="F67" s="269"/>
      <c r="G67" s="270"/>
    </row>
    <row r="68" spans="1:7" s="130" customFormat="1" ht="140.25" customHeight="1" thickBot="1" x14ac:dyDescent="0.25">
      <c r="A68" s="271"/>
      <c r="B68" s="272"/>
      <c r="C68" s="272"/>
      <c r="D68" s="272"/>
      <c r="E68" s="272"/>
      <c r="F68" s="272"/>
      <c r="G68" s="273"/>
    </row>
  </sheetData>
  <customSheetViews>
    <customSheetView guid="{05A4635C-9AA5-4788-AE33-0D2B48B9581F}" showGridLines="0" fitToPage="1">
      <selection activeCell="C3" sqref="C3:E3"/>
      <pageMargins left="0" right="0" top="0" bottom="0" header="0" footer="0"/>
      <printOptions horizontalCentered="1"/>
      <pageSetup paperSize="9" scale="56" orientation="portrait" r:id="rId1"/>
      <headerFooter alignWithMargins="0">
        <oddFooter>&amp;C&amp;P/&amp;N&amp;R&amp;9&amp;A</oddFooter>
      </headerFooter>
    </customSheetView>
  </customSheetViews>
  <mergeCells count="38">
    <mergeCell ref="F8:G8"/>
    <mergeCell ref="C7:E7"/>
    <mergeCell ref="C3:E3"/>
    <mergeCell ref="A1:G1"/>
    <mergeCell ref="C4:E4"/>
    <mergeCell ref="C5:E5"/>
    <mergeCell ref="C6:E6"/>
    <mergeCell ref="A50:B50"/>
    <mergeCell ref="A51:B51"/>
    <mergeCell ref="A49:B49"/>
    <mergeCell ref="A45:B45"/>
    <mergeCell ref="A46:B46"/>
    <mergeCell ref="A44:E44"/>
    <mergeCell ref="C11:E11"/>
    <mergeCell ref="C22:E22"/>
    <mergeCell ref="A47:B47"/>
    <mergeCell ref="A48:B48"/>
    <mergeCell ref="B12:B14"/>
    <mergeCell ref="B29:B31"/>
    <mergeCell ref="B32:B34"/>
    <mergeCell ref="B15:B17"/>
    <mergeCell ref="B26:B28"/>
    <mergeCell ref="B18:B20"/>
    <mergeCell ref="B23:B25"/>
    <mergeCell ref="A11:A35"/>
    <mergeCell ref="A61:G61"/>
    <mergeCell ref="A68:G68"/>
    <mergeCell ref="A67:G67"/>
    <mergeCell ref="A62:G62"/>
    <mergeCell ref="A63:G63"/>
    <mergeCell ref="A64:G64"/>
    <mergeCell ref="A65:G65"/>
    <mergeCell ref="A66:G66"/>
    <mergeCell ref="D53:G53"/>
    <mergeCell ref="D54:G54"/>
    <mergeCell ref="A58:G58"/>
    <mergeCell ref="A59:G59"/>
    <mergeCell ref="A60:G60"/>
  </mergeCells>
  <phoneticPr fontId="26" type="noConversion"/>
  <dataValidations xWindow="416" yWindow="444" count="9">
    <dataValidation allowBlank="1" showInputMessage="1" showErrorMessage="1" prompt="Merci de contacter le(s) service(s) des ressouces humaines concerné(s) pour obtenir les grilles salariales nécessaire à la réalisation de cette estimation" sqref="E23:E34 E12:E20 B12:B19 B23 B26:B29 B32:B34"/>
    <dataValidation allowBlank="1" showInputMessage="1" showErrorMessage="1" prompt="Merci d'indiquer le nom complet du financeur" sqref="A51:B51"/>
    <dataValidation type="decimal" allowBlank="1" showInputMessage="1" showErrorMessage="1" error="L'aide demandée ne peut supérieure au coût complet du projet par ligne" sqref="G36:G40 G22:G34">
      <formula1>0</formula1>
      <formula2>F22</formula2>
    </dataValidation>
    <dataValidation allowBlank="1" showErrorMessage="1" prompt="Le financement de personnel permanent n'est pas autorisé." sqref="G11:G17"/>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list" allowBlank="1" showInputMessage="1" showErrorMessage="1" sqref="E46:E50">
      <formula1>etats</formula1>
    </dataValidation>
    <dataValidation type="list" allowBlank="1" showInputMessage="1" showErrorMessage="1" sqref="C46:C50">
      <formula1>financeurs</formula1>
    </dataValidation>
  </dataValidations>
  <printOptions horizontalCentered="1"/>
  <pageMargins left="0.23622047244094491" right="0.15748031496062992" top="0.35433070866141736" bottom="0.31496062992125984" header="0.19685039370078741" footer="0.19685039370078741"/>
  <pageSetup paperSize="9" scale="65" fitToHeight="0" orientation="portrait" r:id="rId2"/>
  <headerFooter alignWithMargins="0">
    <oddFooter>&amp;C&amp;P/&amp;N&amp;R&amp;9&amp;A</oddFooter>
  </headerFooter>
  <rowBreaks count="1" manualBreakCount="1">
    <brk id="55" max="16383" man="1"/>
  </rowBreaks>
  <legacyDrawing r:id="rId3"/>
  <extLst>
    <ext xmlns:x14="http://schemas.microsoft.com/office/spreadsheetml/2009/9/main" uri="{CCE6A557-97BC-4b89-ADB6-D9C93CAAB3DF}">
      <x14:dataValidations xmlns:xm="http://schemas.microsoft.com/office/excel/2006/main" xWindow="416" yWindow="444" count="1">
        <x14:dataValidation type="list" allowBlank="1" showInputMessage="1" showErrorMessage="1">
          <x14:formula1>
            <xm:f>'NE PAS SUPPRIMER Gestion liste'!$A$2:$A$6</xm:f>
          </x14:formula1>
          <xm:sqref>C3:E3</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G68"/>
  <sheetViews>
    <sheetView showGridLines="0" topLeftCell="A10" zoomScale="90" zoomScaleNormal="90" zoomScaleSheetLayoutView="100" workbookViewId="0">
      <selection activeCell="A40" sqref="A40"/>
    </sheetView>
  </sheetViews>
  <sheetFormatPr baseColWidth="10" defaultColWidth="10.85546875" defaultRowHeight="12.75" x14ac:dyDescent="0.2"/>
  <cols>
    <col min="1" max="1" width="5.140625" style="2" customWidth="1"/>
    <col min="2" max="2" width="49.42578125" style="51" customWidth="1"/>
    <col min="3" max="3" width="23.5703125" style="2" customWidth="1"/>
    <col min="4" max="6" width="18.5703125" style="2" customWidth="1"/>
    <col min="7" max="7" width="18.5703125" style="53" customWidth="1"/>
    <col min="8" max="8" width="18.5703125" style="2" customWidth="1"/>
    <col min="9" max="16384" width="10.85546875" style="2"/>
  </cols>
  <sheetData>
    <row r="1" spans="1:7" ht="48" customHeight="1" thickBot="1" x14ac:dyDescent="0.25">
      <c r="A1" s="321" t="s">
        <v>124</v>
      </c>
      <c r="B1" s="322"/>
      <c r="C1" s="322"/>
      <c r="D1" s="322"/>
      <c r="E1" s="322"/>
      <c r="F1" s="322"/>
      <c r="G1" s="323"/>
    </row>
    <row r="2" spans="1:7" ht="20.100000000000001" customHeight="1" x14ac:dyDescent="0.2">
      <c r="A2" s="212"/>
      <c r="B2" s="49"/>
      <c r="C2" s="49"/>
      <c r="D2" s="49"/>
      <c r="E2" s="49"/>
      <c r="F2" s="49"/>
      <c r="G2" s="50"/>
    </row>
    <row r="3" spans="1:7" s="5" customFormat="1" ht="16.5" thickBot="1" x14ac:dyDescent="0.25">
      <c r="A3" s="86" t="s">
        <v>64</v>
      </c>
      <c r="B3" s="11"/>
      <c r="C3" s="309"/>
      <c r="D3" s="310"/>
      <c r="E3" s="311"/>
      <c r="F3" s="9"/>
      <c r="G3" s="9"/>
    </row>
    <row r="4" spans="1:7" ht="18" customHeight="1" thickBot="1" x14ac:dyDescent="0.25">
      <c r="A4" s="86" t="s">
        <v>82</v>
      </c>
      <c r="C4" s="324">
        <f>'A - Equipe 1'!C4:E4</f>
        <v>0</v>
      </c>
      <c r="D4" s="325"/>
      <c r="E4" s="326"/>
      <c r="G4" s="52"/>
    </row>
    <row r="5" spans="1:7" ht="18" customHeight="1" thickBot="1" x14ac:dyDescent="0.25">
      <c r="A5" s="88" t="s">
        <v>125</v>
      </c>
      <c r="C5" s="318"/>
      <c r="D5" s="327"/>
      <c r="E5" s="328"/>
    </row>
    <row r="6" spans="1:7" ht="18" customHeight="1" thickBot="1" x14ac:dyDescent="0.25">
      <c r="A6" s="88" t="s">
        <v>84</v>
      </c>
      <c r="C6" s="318"/>
      <c r="D6" s="319"/>
      <c r="E6" s="320"/>
    </row>
    <row r="7" spans="1:7" ht="18" customHeight="1" thickBot="1" x14ac:dyDescent="0.25">
      <c r="A7" s="89" t="s">
        <v>126</v>
      </c>
      <c r="C7" s="318"/>
      <c r="D7" s="319"/>
      <c r="E7" s="320"/>
    </row>
    <row r="8" spans="1:7" ht="15" customHeight="1" thickBot="1" x14ac:dyDescent="0.25">
      <c r="B8" s="54"/>
      <c r="F8" s="305" t="s">
        <v>86</v>
      </c>
      <c r="G8" s="305"/>
    </row>
    <row r="9" spans="1:7" s="51" customFormat="1" ht="30" customHeight="1" thickBot="1" x14ac:dyDescent="0.3">
      <c r="A9" s="16" t="s">
        <v>87</v>
      </c>
      <c r="B9" s="17"/>
      <c r="C9" s="18"/>
      <c r="D9" s="18"/>
      <c r="E9" s="18"/>
      <c r="F9" s="198" t="s">
        <v>88</v>
      </c>
      <c r="G9" s="199" t="s">
        <v>89</v>
      </c>
    </row>
    <row r="10" spans="1:7" s="51" customFormat="1" ht="43.5" customHeight="1" x14ac:dyDescent="0.25">
      <c r="A10" s="200" t="s">
        <v>90</v>
      </c>
      <c r="B10" s="109"/>
      <c r="C10" s="19" t="s">
        <v>91</v>
      </c>
      <c r="D10" s="19" t="s">
        <v>92</v>
      </c>
      <c r="E10" s="20" t="s">
        <v>93</v>
      </c>
      <c r="F10" s="201">
        <f>+F21+F35</f>
        <v>0</v>
      </c>
      <c r="G10" s="202">
        <f>+G21+G35</f>
        <v>0</v>
      </c>
    </row>
    <row r="11" spans="1:7" ht="21" customHeight="1" x14ac:dyDescent="0.25">
      <c r="A11" s="294" t="s">
        <v>94</v>
      </c>
      <c r="B11" s="115" t="s">
        <v>95</v>
      </c>
      <c r="C11" s="283" t="s">
        <v>96</v>
      </c>
      <c r="D11" s="284"/>
      <c r="E11" s="285"/>
      <c r="F11" s="96"/>
      <c r="G11" s="113"/>
    </row>
    <row r="12" spans="1:7" ht="21" customHeight="1" x14ac:dyDescent="0.25">
      <c r="A12" s="295"/>
      <c r="B12" s="288" t="s">
        <v>97</v>
      </c>
      <c r="C12" s="108"/>
      <c r="D12" s="21"/>
      <c r="E12" s="101"/>
      <c r="F12" s="96">
        <f t="shared" ref="F12:F20" si="0">D12*E12</f>
        <v>0</v>
      </c>
      <c r="G12" s="113"/>
    </row>
    <row r="13" spans="1:7" ht="21" customHeight="1" x14ac:dyDescent="0.25">
      <c r="A13" s="295"/>
      <c r="B13" s="288"/>
      <c r="C13" s="108"/>
      <c r="D13" s="21"/>
      <c r="E13" s="101"/>
      <c r="F13" s="96">
        <f t="shared" si="0"/>
        <v>0</v>
      </c>
      <c r="G13" s="113"/>
    </row>
    <row r="14" spans="1:7" ht="21" customHeight="1" x14ac:dyDescent="0.25">
      <c r="A14" s="295"/>
      <c r="B14" s="289"/>
      <c r="C14" s="108"/>
      <c r="D14" s="21"/>
      <c r="E14" s="101"/>
      <c r="F14" s="96">
        <f t="shared" si="0"/>
        <v>0</v>
      </c>
      <c r="G14" s="113"/>
    </row>
    <row r="15" spans="1:7" ht="21" customHeight="1" x14ac:dyDescent="0.25">
      <c r="A15" s="296"/>
      <c r="B15" s="293" t="s">
        <v>98</v>
      </c>
      <c r="C15" s="102"/>
      <c r="D15" s="102"/>
      <c r="E15" s="103"/>
      <c r="F15" s="97">
        <f t="shared" si="0"/>
        <v>0</v>
      </c>
      <c r="G15" s="113"/>
    </row>
    <row r="16" spans="1:7" ht="21" customHeight="1" x14ac:dyDescent="0.25">
      <c r="A16" s="295"/>
      <c r="B16" s="288"/>
      <c r="C16" s="107"/>
      <c r="D16" s="102"/>
      <c r="E16" s="103"/>
      <c r="F16" s="97">
        <f t="shared" si="0"/>
        <v>0</v>
      </c>
      <c r="G16" s="113"/>
    </row>
    <row r="17" spans="1:7" ht="21" customHeight="1" x14ac:dyDescent="0.25">
      <c r="A17" s="295"/>
      <c r="B17" s="288"/>
      <c r="C17" s="107"/>
      <c r="D17" s="102"/>
      <c r="E17" s="103"/>
      <c r="F17" s="97">
        <f t="shared" si="0"/>
        <v>0</v>
      </c>
      <c r="G17" s="113"/>
    </row>
    <row r="18" spans="1:7" ht="21" customHeight="1" x14ac:dyDescent="0.2">
      <c r="A18" s="295"/>
      <c r="B18" s="293" t="s">
        <v>99</v>
      </c>
      <c r="C18" s="107"/>
      <c r="D18" s="104"/>
      <c r="E18" s="104"/>
      <c r="F18" s="97">
        <f t="shared" si="0"/>
        <v>0</v>
      </c>
      <c r="G18" s="83"/>
    </row>
    <row r="19" spans="1:7" ht="21" customHeight="1" x14ac:dyDescent="0.25">
      <c r="A19" s="295"/>
      <c r="B19" s="288"/>
      <c r="C19" s="107"/>
      <c r="D19" s="102"/>
      <c r="E19" s="103"/>
      <c r="F19" s="97">
        <f t="shared" si="0"/>
        <v>0</v>
      </c>
      <c r="G19" s="83"/>
    </row>
    <row r="20" spans="1:7" ht="21" customHeight="1" x14ac:dyDescent="0.25">
      <c r="A20" s="296"/>
      <c r="B20" s="288"/>
      <c r="C20" s="102"/>
      <c r="D20" s="102"/>
      <c r="E20" s="103"/>
      <c r="F20" s="97">
        <f t="shared" si="0"/>
        <v>0</v>
      </c>
      <c r="G20" s="83"/>
    </row>
    <row r="21" spans="1:7" ht="21" customHeight="1" x14ac:dyDescent="0.2">
      <c r="A21" s="296"/>
      <c r="B21" s="117"/>
      <c r="C21" s="22" t="s">
        <v>100</v>
      </c>
      <c r="D21" s="100">
        <f>SUM(D11:D20)</f>
        <v>0</v>
      </c>
      <c r="E21" s="100">
        <f>SUM(E11:E20)</f>
        <v>0</v>
      </c>
      <c r="F21" s="55">
        <f>SUM(F11:F20)</f>
        <v>0</v>
      </c>
      <c r="G21" s="85">
        <f>SUM(G11:G20)</f>
        <v>0</v>
      </c>
    </row>
    <row r="22" spans="1:7" ht="21" customHeight="1" x14ac:dyDescent="0.2">
      <c r="A22" s="296"/>
      <c r="B22" s="116"/>
      <c r="C22" s="283" t="s">
        <v>101</v>
      </c>
      <c r="D22" s="284"/>
      <c r="E22" s="285"/>
      <c r="F22" s="98"/>
      <c r="G22" s="114"/>
    </row>
    <row r="23" spans="1:7" ht="21" customHeight="1" x14ac:dyDescent="0.2">
      <c r="A23" s="296"/>
      <c r="B23" s="290" t="s">
        <v>127</v>
      </c>
      <c r="C23" s="104"/>
      <c r="D23" s="104"/>
      <c r="E23" s="104"/>
      <c r="F23" s="98">
        <f t="shared" ref="F23:F34" si="1">D23*E23</f>
        <v>0</v>
      </c>
      <c r="G23" s="114"/>
    </row>
    <row r="24" spans="1:7" ht="21" customHeight="1" x14ac:dyDescent="0.2">
      <c r="A24" s="296"/>
      <c r="B24" s="291"/>
      <c r="C24" s="104"/>
      <c r="D24" s="104"/>
      <c r="E24" s="104"/>
      <c r="F24" s="98">
        <f t="shared" si="1"/>
        <v>0</v>
      </c>
      <c r="G24" s="114"/>
    </row>
    <row r="25" spans="1:7" ht="21" customHeight="1" x14ac:dyDescent="0.2">
      <c r="A25" s="296"/>
      <c r="B25" s="292"/>
      <c r="C25" s="104"/>
      <c r="D25" s="104"/>
      <c r="E25" s="104"/>
      <c r="F25" s="98">
        <f t="shared" si="1"/>
        <v>0</v>
      </c>
      <c r="G25" s="114"/>
    </row>
    <row r="26" spans="1:7" ht="21" customHeight="1" x14ac:dyDescent="0.2">
      <c r="A26" s="296"/>
      <c r="B26" s="293" t="s">
        <v>128</v>
      </c>
      <c r="C26" s="104"/>
      <c r="D26" s="104"/>
      <c r="E26" s="104"/>
      <c r="F26" s="97">
        <f t="shared" si="1"/>
        <v>0</v>
      </c>
      <c r="G26" s="83"/>
    </row>
    <row r="27" spans="1:7" ht="21" customHeight="1" x14ac:dyDescent="0.2">
      <c r="A27" s="296"/>
      <c r="B27" s="288"/>
      <c r="C27" s="104"/>
      <c r="D27" s="104"/>
      <c r="E27" s="104"/>
      <c r="F27" s="97">
        <f t="shared" si="1"/>
        <v>0</v>
      </c>
      <c r="G27" s="83"/>
    </row>
    <row r="28" spans="1:7" ht="21" customHeight="1" x14ac:dyDescent="0.2">
      <c r="A28" s="296"/>
      <c r="B28" s="288"/>
      <c r="C28" s="104"/>
      <c r="D28" s="104"/>
      <c r="E28" s="104"/>
      <c r="F28" s="97">
        <f t="shared" si="1"/>
        <v>0</v>
      </c>
      <c r="G28" s="83"/>
    </row>
    <row r="29" spans="1:7" ht="21" customHeight="1" x14ac:dyDescent="0.2">
      <c r="A29" s="295"/>
      <c r="B29" s="290" t="s">
        <v>129</v>
      </c>
      <c r="C29" s="110"/>
      <c r="D29" s="104"/>
      <c r="E29" s="104"/>
      <c r="F29" s="99">
        <f t="shared" si="1"/>
        <v>0</v>
      </c>
      <c r="G29" s="114"/>
    </row>
    <row r="30" spans="1:7" ht="21" customHeight="1" x14ac:dyDescent="0.2">
      <c r="A30" s="295"/>
      <c r="B30" s="291"/>
      <c r="C30" s="110"/>
      <c r="D30" s="104"/>
      <c r="E30" s="104"/>
      <c r="F30" s="99">
        <f t="shared" si="1"/>
        <v>0</v>
      </c>
      <c r="G30" s="114"/>
    </row>
    <row r="31" spans="1:7" ht="21" customHeight="1" x14ac:dyDescent="0.2">
      <c r="A31" s="295"/>
      <c r="B31" s="292"/>
      <c r="C31" s="110"/>
      <c r="D31" s="104"/>
      <c r="E31" s="104"/>
      <c r="F31" s="99">
        <f t="shared" si="1"/>
        <v>0</v>
      </c>
      <c r="G31" s="114"/>
    </row>
    <row r="32" spans="1:7" ht="21" customHeight="1" x14ac:dyDescent="0.2">
      <c r="A32" s="296"/>
      <c r="B32" s="293" t="s">
        <v>130</v>
      </c>
      <c r="C32" s="104"/>
      <c r="D32" s="104"/>
      <c r="E32" s="104"/>
      <c r="F32" s="99">
        <f t="shared" si="1"/>
        <v>0</v>
      </c>
      <c r="G32" s="83"/>
    </row>
    <row r="33" spans="1:7" ht="21" customHeight="1" x14ac:dyDescent="0.2">
      <c r="A33" s="296"/>
      <c r="B33" s="288"/>
      <c r="C33" s="111"/>
      <c r="D33" s="111"/>
      <c r="E33" s="111"/>
      <c r="F33" s="99">
        <f t="shared" si="1"/>
        <v>0</v>
      </c>
      <c r="G33" s="112"/>
    </row>
    <row r="34" spans="1:7" ht="21" customHeight="1" x14ac:dyDescent="0.2">
      <c r="A34" s="296"/>
      <c r="B34" s="288"/>
      <c r="C34" s="111"/>
      <c r="D34" s="111"/>
      <c r="E34" s="111"/>
      <c r="F34" s="99">
        <f t="shared" si="1"/>
        <v>0</v>
      </c>
      <c r="G34" s="84"/>
    </row>
    <row r="35" spans="1:7" ht="21" customHeight="1" thickBot="1" x14ac:dyDescent="0.25">
      <c r="A35" s="296"/>
      <c r="B35" s="118"/>
      <c r="C35" s="119" t="s">
        <v>100</v>
      </c>
      <c r="D35" s="120">
        <f>SUM(D22:D32)</f>
        <v>0</v>
      </c>
      <c r="E35" s="120">
        <f>SUM(E22:E32)</f>
        <v>0</v>
      </c>
      <c r="F35" s="23">
        <f>SUM(F22:F34)</f>
        <v>0</v>
      </c>
      <c r="G35" s="82">
        <f>SUM(G22:G34)</f>
        <v>0</v>
      </c>
    </row>
    <row r="36" spans="1:7" ht="24" customHeight="1" x14ac:dyDescent="0.2">
      <c r="A36" s="203" t="s">
        <v>131</v>
      </c>
      <c r="B36" s="121"/>
      <c r="C36" s="121"/>
      <c r="D36" s="121"/>
      <c r="E36" s="122"/>
      <c r="F36" s="81"/>
      <c r="G36" s="83"/>
    </row>
    <row r="37" spans="1:7" ht="24" customHeight="1" x14ac:dyDescent="0.2">
      <c r="A37" s="24" t="s">
        <v>107</v>
      </c>
      <c r="B37" s="25"/>
      <c r="C37" s="25"/>
      <c r="D37" s="25"/>
      <c r="E37" s="123"/>
      <c r="F37" s="81"/>
      <c r="G37" s="83"/>
    </row>
    <row r="38" spans="1:7" ht="24" customHeight="1" x14ac:dyDescent="0.2">
      <c r="A38" s="26" t="s">
        <v>132</v>
      </c>
      <c r="B38" s="27"/>
      <c r="C38" s="27"/>
      <c r="D38" s="27"/>
      <c r="E38" s="124"/>
      <c r="F38" s="81"/>
      <c r="G38" s="83"/>
    </row>
    <row r="39" spans="1:7" ht="24" customHeight="1" x14ac:dyDescent="0.2">
      <c r="A39" s="26" t="s">
        <v>133</v>
      </c>
      <c r="B39" s="27"/>
      <c r="C39" s="27"/>
      <c r="D39" s="27"/>
      <c r="E39" s="124"/>
      <c r="F39" s="81"/>
      <c r="G39" s="83"/>
    </row>
    <row r="40" spans="1:7" ht="24" customHeight="1" thickBot="1" x14ac:dyDescent="0.25">
      <c r="A40" s="28" t="s">
        <v>110</v>
      </c>
      <c r="B40" s="29"/>
      <c r="C40" s="29"/>
      <c r="D40" s="29"/>
      <c r="E40" s="125"/>
      <c r="F40" s="81"/>
      <c r="G40" s="83"/>
    </row>
    <row r="41" spans="1:7" ht="24" customHeight="1" thickBot="1" x14ac:dyDescent="0.25">
      <c r="A41" s="204" t="s">
        <v>111</v>
      </c>
      <c r="B41" s="205"/>
      <c r="C41" s="205"/>
      <c r="D41" s="205"/>
      <c r="E41" s="206"/>
      <c r="F41" s="207">
        <f>SUM(F36:F40)+F10</f>
        <v>0</v>
      </c>
      <c r="G41" s="208">
        <f>SUM(G36:G40)+G10</f>
        <v>0</v>
      </c>
    </row>
    <row r="42" spans="1:7" ht="24.95" customHeight="1" thickBot="1" x14ac:dyDescent="0.25">
      <c r="A42" s="5"/>
      <c r="B42" s="30"/>
      <c r="C42" s="30"/>
      <c r="D42" s="30"/>
      <c r="E42" s="31" t="s">
        <v>112</v>
      </c>
      <c r="F42" s="32" t="e">
        <f>G41/F41</f>
        <v>#DIV/0!</v>
      </c>
      <c r="G42" s="33"/>
    </row>
    <row r="43" spans="1:7" ht="13.5" thickBot="1" x14ac:dyDescent="0.25"/>
    <row r="44" spans="1:7" s="5" customFormat="1" ht="24.95" customHeight="1" thickBot="1" x14ac:dyDescent="0.25">
      <c r="A44" s="280" t="s">
        <v>134</v>
      </c>
      <c r="B44" s="281"/>
      <c r="C44" s="281"/>
      <c r="D44" s="281"/>
      <c r="E44" s="282"/>
      <c r="F44" s="315" t="s">
        <v>117</v>
      </c>
      <c r="G44" s="315"/>
    </row>
    <row r="45" spans="1:7" s="5" customFormat="1" ht="26.25" thickBot="1" x14ac:dyDescent="0.25">
      <c r="A45" s="301" t="s">
        <v>114</v>
      </c>
      <c r="B45" s="302"/>
      <c r="C45" s="37" t="s">
        <v>70</v>
      </c>
      <c r="D45" s="37" t="s">
        <v>115</v>
      </c>
      <c r="E45" s="38" t="s">
        <v>116</v>
      </c>
      <c r="F45" s="315"/>
      <c r="G45" s="315"/>
    </row>
    <row r="46" spans="1:7" s="41" customFormat="1" ht="23.1" customHeight="1" x14ac:dyDescent="0.2">
      <c r="A46" s="303"/>
      <c r="B46" s="304"/>
      <c r="C46" s="39"/>
      <c r="D46" s="40"/>
      <c r="E46" s="138"/>
      <c r="F46" s="134"/>
      <c r="G46" s="135"/>
    </row>
    <row r="47" spans="1:7" s="41" customFormat="1" ht="23.1" customHeight="1" x14ac:dyDescent="0.2">
      <c r="A47" s="286"/>
      <c r="B47" s="287"/>
      <c r="C47" s="43"/>
      <c r="D47" s="44"/>
      <c r="E47" s="45"/>
      <c r="F47" s="134"/>
      <c r="G47" s="135"/>
    </row>
    <row r="48" spans="1:7" s="41" customFormat="1" ht="23.1" customHeight="1" x14ac:dyDescent="0.2">
      <c r="A48" s="195"/>
      <c r="B48" s="196"/>
      <c r="C48" s="43"/>
      <c r="D48" s="44"/>
      <c r="E48" s="45"/>
      <c r="F48" s="134"/>
      <c r="G48" s="135"/>
    </row>
    <row r="49" spans="1:7" s="41" customFormat="1" ht="23.1" customHeight="1" x14ac:dyDescent="0.2">
      <c r="A49" s="286"/>
      <c r="B49" s="287"/>
      <c r="C49" s="43"/>
      <c r="D49" s="44"/>
      <c r="E49" s="45"/>
      <c r="F49" s="134"/>
      <c r="G49" s="135"/>
    </row>
    <row r="50" spans="1:7" s="41" customFormat="1" ht="23.1" customHeight="1" x14ac:dyDescent="0.2">
      <c r="A50" s="286"/>
      <c r="B50" s="287"/>
      <c r="C50" s="43"/>
      <c r="D50" s="44"/>
      <c r="E50" s="45"/>
      <c r="F50" s="134"/>
      <c r="G50" s="135"/>
    </row>
    <row r="51" spans="1:7" s="41" customFormat="1" ht="23.1" customHeight="1" thickBot="1" x14ac:dyDescent="0.25">
      <c r="A51" s="297"/>
      <c r="B51" s="298"/>
      <c r="C51" s="46"/>
      <c r="D51" s="47"/>
      <c r="E51" s="48"/>
      <c r="F51" s="134"/>
      <c r="G51" s="135"/>
    </row>
    <row r="52" spans="1:7" s="5" customFormat="1" ht="23.1" customHeight="1" thickBot="1" x14ac:dyDescent="0.25">
      <c r="A52" s="299" t="s">
        <v>100</v>
      </c>
      <c r="B52" s="300"/>
      <c r="C52" s="209"/>
      <c r="D52" s="210">
        <f>SUM(D46:D51)</f>
        <v>0</v>
      </c>
      <c r="E52" s="211"/>
      <c r="F52" s="136"/>
      <c r="G52" s="137"/>
    </row>
    <row r="53" spans="1:7" s="5" customFormat="1" ht="13.5" thickBot="1" x14ac:dyDescent="0.25">
      <c r="B53" s="14"/>
      <c r="G53" s="13"/>
    </row>
    <row r="54" spans="1:7" s="5" customFormat="1" ht="39" customHeight="1" x14ac:dyDescent="0.2">
      <c r="B54" s="14"/>
      <c r="D54" s="260" t="s">
        <v>117</v>
      </c>
      <c r="E54" s="261"/>
      <c r="F54" s="261"/>
      <c r="G54" s="262"/>
    </row>
    <row r="55" spans="1:7" s="5" customFormat="1" ht="45" customHeight="1" thickBot="1" x14ac:dyDescent="0.25">
      <c r="B55" s="14"/>
      <c r="D55" s="263"/>
      <c r="E55" s="264"/>
      <c r="F55" s="264"/>
      <c r="G55" s="265"/>
    </row>
    <row r="56" spans="1:7" s="5" customFormat="1" ht="15" customHeight="1" x14ac:dyDescent="0.2">
      <c r="A56" s="132"/>
      <c r="B56" s="132"/>
      <c r="C56" s="54"/>
      <c r="D56" s="133"/>
      <c r="E56" s="54"/>
      <c r="F56" s="136"/>
      <c r="G56" s="137"/>
    </row>
    <row r="58" spans="1:7" ht="39" customHeight="1" thickBot="1" x14ac:dyDescent="0.25">
      <c r="A58" s="266" t="s">
        <v>118</v>
      </c>
      <c r="B58" s="316"/>
      <c r="C58" s="317"/>
      <c r="D58" s="317"/>
      <c r="E58" s="317"/>
      <c r="F58" s="317"/>
      <c r="G58" s="317"/>
    </row>
    <row r="59" spans="1:7" ht="39" customHeight="1" thickBot="1" x14ac:dyDescent="0.25">
      <c r="A59" s="268" t="s">
        <v>135</v>
      </c>
      <c r="B59" s="269"/>
      <c r="C59" s="269"/>
      <c r="D59" s="269"/>
      <c r="E59" s="269"/>
      <c r="F59" s="269"/>
      <c r="G59" s="270"/>
    </row>
    <row r="60" spans="1:7" ht="140.1" customHeight="1" thickBot="1" x14ac:dyDescent="0.25">
      <c r="A60" s="271"/>
      <c r="B60" s="272"/>
      <c r="C60" s="272"/>
      <c r="D60" s="272"/>
      <c r="E60" s="272"/>
      <c r="F60" s="272"/>
      <c r="G60" s="273"/>
    </row>
    <row r="61" spans="1:7" ht="39" customHeight="1" thickBot="1" x14ac:dyDescent="0.25">
      <c r="A61" s="274" t="s">
        <v>136</v>
      </c>
      <c r="B61" s="275"/>
      <c r="C61" s="275"/>
      <c r="D61" s="275"/>
      <c r="E61" s="275"/>
      <c r="F61" s="275"/>
      <c r="G61" s="276"/>
    </row>
    <row r="62" spans="1:7" ht="140.1" customHeight="1" thickBot="1" x14ac:dyDescent="0.25">
      <c r="A62" s="271"/>
      <c r="B62" s="272"/>
      <c r="C62" s="272"/>
      <c r="D62" s="272"/>
      <c r="E62" s="272"/>
      <c r="F62" s="272"/>
      <c r="G62" s="273"/>
    </row>
    <row r="63" spans="1:7" ht="39" customHeight="1" thickBot="1" x14ac:dyDescent="0.25">
      <c r="A63" s="277" t="s">
        <v>121</v>
      </c>
      <c r="B63" s="278"/>
      <c r="C63" s="278"/>
      <c r="D63" s="278"/>
      <c r="E63" s="278"/>
      <c r="F63" s="278"/>
      <c r="G63" s="279"/>
    </row>
    <row r="64" spans="1:7" ht="140.1" customHeight="1" thickBot="1" x14ac:dyDescent="0.25">
      <c r="A64" s="271"/>
      <c r="B64" s="272"/>
      <c r="C64" s="272"/>
      <c r="D64" s="272"/>
      <c r="E64" s="272"/>
      <c r="F64" s="272"/>
      <c r="G64" s="273"/>
    </row>
    <row r="65" spans="1:7" ht="39" customHeight="1" thickBot="1" x14ac:dyDescent="0.25">
      <c r="A65" s="268" t="s">
        <v>137</v>
      </c>
      <c r="B65" s="269"/>
      <c r="C65" s="269"/>
      <c r="D65" s="269"/>
      <c r="E65" s="269"/>
      <c r="F65" s="269"/>
      <c r="G65" s="270"/>
    </row>
    <row r="66" spans="1:7" ht="140.1" customHeight="1" thickBot="1" x14ac:dyDescent="0.25">
      <c r="A66" s="271"/>
      <c r="B66" s="272"/>
      <c r="C66" s="272"/>
      <c r="D66" s="272"/>
      <c r="E66" s="272"/>
      <c r="F66" s="272"/>
      <c r="G66" s="273"/>
    </row>
    <row r="67" spans="1:7" ht="39" customHeight="1" thickBot="1" x14ac:dyDescent="0.25">
      <c r="A67" s="268" t="s">
        <v>138</v>
      </c>
      <c r="B67" s="269"/>
      <c r="C67" s="269"/>
      <c r="D67" s="269"/>
      <c r="E67" s="269"/>
      <c r="F67" s="269"/>
      <c r="G67" s="270"/>
    </row>
    <row r="68" spans="1:7" ht="140.1" customHeight="1" thickBot="1" x14ac:dyDescent="0.25">
      <c r="A68" s="271"/>
      <c r="B68" s="272"/>
      <c r="C68" s="272"/>
      <c r="D68" s="272"/>
      <c r="E68" s="272"/>
      <c r="F68" s="272"/>
      <c r="G68" s="273"/>
    </row>
  </sheetData>
  <customSheetViews>
    <customSheetView guid="{05A4635C-9AA5-4788-AE33-0D2B48B9581F}" showPageBreaks="1" showGridLines="0" fitToPage="1" printArea="1" view="pageBreakPreview" topLeftCell="A22">
      <selection activeCell="A40" sqref="A40"/>
      <pageMargins left="0" right="0" top="0" bottom="0" header="0" footer="0"/>
      <printOptions horizontalCentered="1"/>
      <pageSetup paperSize="9" scale="58" orientation="portrait" r:id="rId1"/>
      <headerFooter alignWithMargins="0">
        <oddFooter>&amp;C&amp;P/&amp;N&amp;R&amp;9&amp;A</oddFooter>
      </headerFooter>
    </customSheetView>
  </customSheetViews>
  <mergeCells count="39">
    <mergeCell ref="F8:G8"/>
    <mergeCell ref="C7:E7"/>
    <mergeCell ref="A1:G1"/>
    <mergeCell ref="C4:E4"/>
    <mergeCell ref="C5:E5"/>
    <mergeCell ref="C6:E6"/>
    <mergeCell ref="C3:E3"/>
    <mergeCell ref="A49:B49"/>
    <mergeCell ref="A50:B50"/>
    <mergeCell ref="A51:B51"/>
    <mergeCell ref="A52:B52"/>
    <mergeCell ref="A11:A35"/>
    <mergeCell ref="B23:B25"/>
    <mergeCell ref="B26:B28"/>
    <mergeCell ref="A44:E44"/>
    <mergeCell ref="A45:B45"/>
    <mergeCell ref="C11:E11"/>
    <mergeCell ref="B12:B14"/>
    <mergeCell ref="B29:B31"/>
    <mergeCell ref="B32:B34"/>
    <mergeCell ref="B15:B17"/>
    <mergeCell ref="B18:B20"/>
    <mergeCell ref="C22:E22"/>
    <mergeCell ref="D54:G54"/>
    <mergeCell ref="D55:G55"/>
    <mergeCell ref="A68:G68"/>
    <mergeCell ref="F44:G45"/>
    <mergeCell ref="A67:G67"/>
    <mergeCell ref="A58:G58"/>
    <mergeCell ref="A59:G59"/>
    <mergeCell ref="A60:G60"/>
    <mergeCell ref="A61:G61"/>
    <mergeCell ref="A62:G62"/>
    <mergeCell ref="A63:G63"/>
    <mergeCell ref="A64:G64"/>
    <mergeCell ref="A65:G65"/>
    <mergeCell ref="A66:G66"/>
    <mergeCell ref="A46:B46"/>
    <mergeCell ref="A47:B47"/>
  </mergeCells>
  <phoneticPr fontId="26" type="noConversion"/>
  <conditionalFormatting sqref="G11:G16">
    <cfRule type="expression" dxfId="8" priority="1" stopIfTrue="1">
      <formula>($C$3="Autre organisme privé")</formula>
    </cfRule>
  </conditionalFormatting>
  <dataValidations xWindow="415" yWindow="417" count="9">
    <dataValidation allowBlank="1" showInputMessage="1" showErrorMessage="1" prompt="Merci de contacter le(s) service(s) des ressouces humaines concerné(s) pour obtenir les grilles salariales nécessaire à la réalisation de cette estimation" sqref="E23:E34 E12:E20 B12:B19 B23 B26:B29 B32:B34"/>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2:B52 A56:B56"/>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1">
      <formula1>financeurs</formula1>
    </dataValidation>
    <dataValidation type="list" allowBlank="1" showInputMessage="1" showErrorMessage="1" sqref="E46:E51">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1"/>
  </dataValidations>
  <printOptions horizontalCentered="1"/>
  <pageMargins left="0.23622047244094491" right="0.15748031496062992" top="0.35433070866141736" bottom="0.31496062992125984" header="0.31496062992125984" footer="0.27559055118110237"/>
  <pageSetup paperSize="9" scale="58" fitToHeight="0" orientation="portrait" r:id="rId2"/>
  <headerFooter alignWithMargins="0">
    <oddFooter>&amp;C&amp;P/&amp;N&amp;R&amp;9&amp;A</oddFooter>
  </headerFooter>
  <rowBreaks count="1" manualBreakCount="1">
    <brk id="56" max="16383" man="1"/>
  </rowBreaks>
  <legacyDrawing r:id="rId3"/>
  <extLst>
    <ext xmlns:x14="http://schemas.microsoft.com/office/spreadsheetml/2009/9/main" uri="{CCE6A557-97BC-4b89-ADB6-D9C93CAAB3DF}">
      <x14:dataValidations xmlns:xm="http://schemas.microsoft.com/office/excel/2006/main" xWindow="415" yWindow="417" count="1">
        <x14:dataValidation type="list" allowBlank="1" showInputMessage="1" showErrorMessage="1">
          <x14:formula1>
            <xm:f>'NE PAS SUPPRIMER Gestion liste'!$A$2:$A$6</xm:f>
          </x14:formula1>
          <xm:sqref>C3:E3</xm:sqref>
        </x14:dataValidation>
      </x14:dataValidations>
    </ext>
    <ext xmlns:mx="http://schemas.microsoft.com/office/mac/excel/2008/main" uri="{64002731-A6B0-56B0-2670-7721B7C09600}">
      <mx:PLV Mode="0" OnePage="0" WScale="57"/>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G68"/>
  <sheetViews>
    <sheetView showGridLines="0" topLeftCell="A8" zoomScale="90" zoomScaleNormal="90" zoomScaleSheetLayoutView="100" workbookViewId="0">
      <selection activeCell="A40" sqref="A40"/>
    </sheetView>
  </sheetViews>
  <sheetFormatPr baseColWidth="10" defaultColWidth="10.85546875" defaultRowHeight="12.75" x14ac:dyDescent="0.2"/>
  <cols>
    <col min="1" max="1" width="5.140625" style="2" customWidth="1"/>
    <col min="2" max="2" width="49.42578125" style="51" customWidth="1"/>
    <col min="3" max="3" width="27" style="2" customWidth="1"/>
    <col min="4" max="5" width="18.5703125" style="2" customWidth="1"/>
    <col min="6" max="6" width="23.5703125" style="2" customWidth="1"/>
    <col min="7" max="7" width="18.5703125" style="53" customWidth="1"/>
    <col min="8" max="16384" width="10.85546875" style="2"/>
  </cols>
  <sheetData>
    <row r="1" spans="1:7" ht="52.5" customHeight="1" thickBot="1" x14ac:dyDescent="0.25">
      <c r="A1" s="321" t="s">
        <v>139</v>
      </c>
      <c r="B1" s="322"/>
      <c r="C1" s="322"/>
      <c r="D1" s="322"/>
      <c r="E1" s="322"/>
      <c r="F1" s="322"/>
      <c r="G1" s="323"/>
    </row>
    <row r="2" spans="1:7" ht="20.100000000000001" customHeight="1" x14ac:dyDescent="0.2">
      <c r="A2" s="212"/>
      <c r="B2" s="49"/>
      <c r="C2" s="49"/>
      <c r="D2" s="49"/>
      <c r="E2" s="49"/>
      <c r="F2" s="49"/>
      <c r="G2" s="50"/>
    </row>
    <row r="3" spans="1:7" s="5" customFormat="1" ht="16.5" thickBot="1" x14ac:dyDescent="0.25">
      <c r="A3" s="86" t="s">
        <v>64</v>
      </c>
      <c r="B3" s="11"/>
      <c r="C3" s="309"/>
      <c r="D3" s="310"/>
      <c r="E3" s="311"/>
      <c r="F3" s="9"/>
      <c r="G3" s="9"/>
    </row>
    <row r="4" spans="1:7" ht="18" customHeight="1" thickBot="1" x14ac:dyDescent="0.25">
      <c r="A4" s="86" t="s">
        <v>82</v>
      </c>
      <c r="C4" s="329">
        <f>'A - Equipe 1'!C4:E4</f>
        <v>0</v>
      </c>
      <c r="D4" s="330"/>
      <c r="E4" s="331"/>
      <c r="G4" s="52"/>
    </row>
    <row r="5" spans="1:7" ht="18" customHeight="1" thickBot="1" x14ac:dyDescent="0.25">
      <c r="A5" s="88" t="s">
        <v>140</v>
      </c>
      <c r="C5" s="332"/>
      <c r="D5" s="327"/>
      <c r="E5" s="328"/>
    </row>
    <row r="6" spans="1:7" ht="18" customHeight="1" thickBot="1" x14ac:dyDescent="0.25">
      <c r="A6" s="88" t="s">
        <v>84</v>
      </c>
      <c r="C6" s="332"/>
      <c r="D6" s="319"/>
      <c r="E6" s="320"/>
    </row>
    <row r="7" spans="1:7" ht="18" customHeight="1" thickBot="1" x14ac:dyDescent="0.25">
      <c r="A7" s="89" t="s">
        <v>126</v>
      </c>
      <c r="C7" s="332"/>
      <c r="D7" s="319"/>
      <c r="E7" s="320"/>
    </row>
    <row r="8" spans="1:7" ht="18" customHeight="1" thickBot="1" x14ac:dyDescent="0.25">
      <c r="B8" s="54"/>
      <c r="F8" s="305" t="s">
        <v>86</v>
      </c>
      <c r="G8" s="305"/>
    </row>
    <row r="9" spans="1:7" s="51" customFormat="1" ht="30" customHeight="1" thickBot="1" x14ac:dyDescent="0.3">
      <c r="A9" s="16" t="s">
        <v>87</v>
      </c>
      <c r="B9" s="17"/>
      <c r="C9" s="18"/>
      <c r="D9" s="18"/>
      <c r="E9" s="18"/>
      <c r="F9" s="198" t="s">
        <v>88</v>
      </c>
      <c r="G9" s="199" t="s">
        <v>89</v>
      </c>
    </row>
    <row r="10" spans="1:7" s="51" customFormat="1" ht="44.25" customHeight="1" x14ac:dyDescent="0.25">
      <c r="A10" s="200" t="s">
        <v>90</v>
      </c>
      <c r="B10" s="109"/>
      <c r="C10" s="19" t="s">
        <v>91</v>
      </c>
      <c r="D10" s="19" t="s">
        <v>92</v>
      </c>
      <c r="E10" s="20" t="s">
        <v>93</v>
      </c>
      <c r="F10" s="201">
        <f>+F21+F35</f>
        <v>0</v>
      </c>
      <c r="G10" s="202">
        <f>+G21+G35</f>
        <v>0</v>
      </c>
    </row>
    <row r="11" spans="1:7" ht="20.100000000000001" customHeight="1" x14ac:dyDescent="0.25">
      <c r="A11" s="294" t="s">
        <v>94</v>
      </c>
      <c r="B11" s="115" t="s">
        <v>95</v>
      </c>
      <c r="C11" s="283" t="s">
        <v>96</v>
      </c>
      <c r="D11" s="284"/>
      <c r="E11" s="285"/>
      <c r="F11" s="96"/>
      <c r="G11" s="113"/>
    </row>
    <row r="12" spans="1:7" ht="20.100000000000001" customHeight="1" x14ac:dyDescent="0.25">
      <c r="A12" s="295"/>
      <c r="B12" s="288" t="s">
        <v>97</v>
      </c>
      <c r="C12" s="108"/>
      <c r="D12" s="21"/>
      <c r="E12" s="101"/>
      <c r="F12" s="96">
        <f t="shared" ref="F12:F20" si="0">D12*E12</f>
        <v>0</v>
      </c>
      <c r="G12" s="113"/>
    </row>
    <row r="13" spans="1:7" ht="20.100000000000001" customHeight="1" x14ac:dyDescent="0.25">
      <c r="A13" s="295"/>
      <c r="B13" s="288"/>
      <c r="C13" s="108"/>
      <c r="D13" s="21"/>
      <c r="E13" s="101"/>
      <c r="F13" s="96">
        <f t="shared" si="0"/>
        <v>0</v>
      </c>
      <c r="G13" s="113"/>
    </row>
    <row r="14" spans="1:7" ht="20.100000000000001" customHeight="1" x14ac:dyDescent="0.25">
      <c r="A14" s="295"/>
      <c r="B14" s="289"/>
      <c r="C14" s="108"/>
      <c r="D14" s="21"/>
      <c r="E14" s="101"/>
      <c r="F14" s="96">
        <f t="shared" si="0"/>
        <v>0</v>
      </c>
      <c r="G14" s="113"/>
    </row>
    <row r="15" spans="1:7" ht="20.100000000000001" customHeight="1" x14ac:dyDescent="0.25">
      <c r="A15" s="296"/>
      <c r="B15" s="293" t="s">
        <v>98</v>
      </c>
      <c r="C15" s="102"/>
      <c r="D15" s="102"/>
      <c r="E15" s="103"/>
      <c r="F15" s="97">
        <f t="shared" si="0"/>
        <v>0</v>
      </c>
      <c r="G15" s="113"/>
    </row>
    <row r="16" spans="1:7" ht="20.100000000000001" customHeight="1" x14ac:dyDescent="0.25">
      <c r="A16" s="295"/>
      <c r="B16" s="288"/>
      <c r="C16" s="107"/>
      <c r="D16" s="102"/>
      <c r="E16" s="103"/>
      <c r="F16" s="97">
        <f t="shared" si="0"/>
        <v>0</v>
      </c>
      <c r="G16" s="113"/>
    </row>
    <row r="17" spans="1:7" ht="20.100000000000001" customHeight="1" x14ac:dyDescent="0.25">
      <c r="A17" s="295"/>
      <c r="B17" s="288"/>
      <c r="C17" s="107"/>
      <c r="D17" s="102"/>
      <c r="E17" s="103"/>
      <c r="F17" s="97">
        <f t="shared" si="0"/>
        <v>0</v>
      </c>
      <c r="G17" s="113"/>
    </row>
    <row r="18" spans="1:7" ht="20.100000000000001" customHeight="1" x14ac:dyDescent="0.2">
      <c r="A18" s="295"/>
      <c r="B18" s="293" t="s">
        <v>99</v>
      </c>
      <c r="C18" s="107"/>
      <c r="D18" s="104"/>
      <c r="E18" s="104"/>
      <c r="F18" s="97">
        <f t="shared" si="0"/>
        <v>0</v>
      </c>
      <c r="G18" s="83"/>
    </row>
    <row r="19" spans="1:7" ht="20.100000000000001" customHeight="1" x14ac:dyDescent="0.25">
      <c r="A19" s="295"/>
      <c r="B19" s="288"/>
      <c r="C19" s="107"/>
      <c r="D19" s="102"/>
      <c r="E19" s="103"/>
      <c r="F19" s="97">
        <f t="shared" si="0"/>
        <v>0</v>
      </c>
      <c r="G19" s="83"/>
    </row>
    <row r="20" spans="1:7" ht="20.100000000000001" customHeight="1" x14ac:dyDescent="0.25">
      <c r="A20" s="296"/>
      <c r="B20" s="288"/>
      <c r="C20" s="102"/>
      <c r="D20" s="102"/>
      <c r="E20" s="103"/>
      <c r="F20" s="97">
        <f t="shared" si="0"/>
        <v>0</v>
      </c>
      <c r="G20" s="83"/>
    </row>
    <row r="21" spans="1:7" ht="20.100000000000001" customHeight="1" x14ac:dyDescent="0.2">
      <c r="A21" s="296"/>
      <c r="B21" s="117"/>
      <c r="C21" s="22" t="s">
        <v>100</v>
      </c>
      <c r="D21" s="100">
        <f>SUM(D11:D20)</f>
        <v>0</v>
      </c>
      <c r="E21" s="100">
        <f>SUM(E11:E20)</f>
        <v>0</v>
      </c>
      <c r="F21" s="55">
        <f>SUM(F11:F20)</f>
        <v>0</v>
      </c>
      <c r="G21" s="85">
        <f>SUM(G11:G20)</f>
        <v>0</v>
      </c>
    </row>
    <row r="22" spans="1:7" ht="20.100000000000001" customHeight="1" x14ac:dyDescent="0.2">
      <c r="A22" s="296"/>
      <c r="B22" s="116"/>
      <c r="C22" s="283" t="s">
        <v>101</v>
      </c>
      <c r="D22" s="284"/>
      <c r="E22" s="285"/>
      <c r="F22" s="98"/>
      <c r="G22" s="114"/>
    </row>
    <row r="23" spans="1:7" ht="20.100000000000001" customHeight="1" x14ac:dyDescent="0.2">
      <c r="A23" s="296"/>
      <c r="B23" s="290" t="s">
        <v>127</v>
      </c>
      <c r="C23" s="104"/>
      <c r="D23" s="104"/>
      <c r="E23" s="104"/>
      <c r="F23" s="98">
        <f t="shared" ref="F23:F34" si="1">D23*E23</f>
        <v>0</v>
      </c>
      <c r="G23" s="114"/>
    </row>
    <row r="24" spans="1:7" ht="20.100000000000001" customHeight="1" x14ac:dyDescent="0.2">
      <c r="A24" s="296"/>
      <c r="B24" s="291"/>
      <c r="C24" s="104"/>
      <c r="D24" s="104"/>
      <c r="E24" s="104"/>
      <c r="F24" s="98">
        <f t="shared" si="1"/>
        <v>0</v>
      </c>
      <c r="G24" s="114"/>
    </row>
    <row r="25" spans="1:7" ht="20.100000000000001" customHeight="1" x14ac:dyDescent="0.2">
      <c r="A25" s="296"/>
      <c r="B25" s="292"/>
      <c r="C25" s="104"/>
      <c r="D25" s="104"/>
      <c r="E25" s="104"/>
      <c r="F25" s="98">
        <f t="shared" si="1"/>
        <v>0</v>
      </c>
      <c r="G25" s="114"/>
    </row>
    <row r="26" spans="1:7" ht="20.100000000000001" customHeight="1" x14ac:dyDescent="0.2">
      <c r="A26" s="296"/>
      <c r="B26" s="293" t="s">
        <v>128</v>
      </c>
      <c r="C26" s="104"/>
      <c r="D26" s="104"/>
      <c r="E26" s="104"/>
      <c r="F26" s="97">
        <f t="shared" si="1"/>
        <v>0</v>
      </c>
      <c r="G26" s="83"/>
    </row>
    <row r="27" spans="1:7" ht="20.100000000000001" customHeight="1" x14ac:dyDescent="0.2">
      <c r="A27" s="296"/>
      <c r="B27" s="288"/>
      <c r="C27" s="104"/>
      <c r="D27" s="104"/>
      <c r="E27" s="104"/>
      <c r="F27" s="97">
        <f t="shared" si="1"/>
        <v>0</v>
      </c>
      <c r="G27" s="83"/>
    </row>
    <row r="28" spans="1:7" ht="20.100000000000001" customHeight="1" x14ac:dyDescent="0.2">
      <c r="A28" s="296"/>
      <c r="B28" s="288"/>
      <c r="C28" s="104"/>
      <c r="D28" s="104"/>
      <c r="E28" s="104"/>
      <c r="F28" s="97">
        <f t="shared" si="1"/>
        <v>0</v>
      </c>
      <c r="G28" s="83"/>
    </row>
    <row r="29" spans="1:7" ht="20.100000000000001" customHeight="1" x14ac:dyDescent="0.2">
      <c r="A29" s="295"/>
      <c r="B29" s="290" t="s">
        <v>129</v>
      </c>
      <c r="C29" s="110"/>
      <c r="D29" s="104"/>
      <c r="E29" s="104"/>
      <c r="F29" s="99">
        <f t="shared" si="1"/>
        <v>0</v>
      </c>
      <c r="G29" s="114"/>
    </row>
    <row r="30" spans="1:7" ht="20.100000000000001" customHeight="1" x14ac:dyDescent="0.2">
      <c r="A30" s="295"/>
      <c r="B30" s="291"/>
      <c r="C30" s="110"/>
      <c r="D30" s="104"/>
      <c r="E30" s="104"/>
      <c r="F30" s="99">
        <f t="shared" si="1"/>
        <v>0</v>
      </c>
      <c r="G30" s="114"/>
    </row>
    <row r="31" spans="1:7" ht="20.100000000000001" customHeight="1" x14ac:dyDescent="0.2">
      <c r="A31" s="295"/>
      <c r="B31" s="292"/>
      <c r="C31" s="110"/>
      <c r="D31" s="104"/>
      <c r="E31" s="104"/>
      <c r="F31" s="99">
        <f t="shared" si="1"/>
        <v>0</v>
      </c>
      <c r="G31" s="114"/>
    </row>
    <row r="32" spans="1:7" ht="20.100000000000001" customHeight="1" x14ac:dyDescent="0.2">
      <c r="A32" s="296"/>
      <c r="B32" s="293" t="s">
        <v>130</v>
      </c>
      <c r="C32" s="104"/>
      <c r="D32" s="104"/>
      <c r="E32" s="104"/>
      <c r="F32" s="99">
        <f t="shared" si="1"/>
        <v>0</v>
      </c>
      <c r="G32" s="83"/>
    </row>
    <row r="33" spans="1:7" ht="20.100000000000001" customHeight="1" x14ac:dyDescent="0.2">
      <c r="A33" s="296"/>
      <c r="B33" s="288"/>
      <c r="C33" s="111"/>
      <c r="D33" s="111"/>
      <c r="E33" s="111"/>
      <c r="F33" s="99">
        <f t="shared" si="1"/>
        <v>0</v>
      </c>
      <c r="G33" s="112"/>
    </row>
    <row r="34" spans="1:7" ht="20.100000000000001" customHeight="1" x14ac:dyDescent="0.2">
      <c r="A34" s="296"/>
      <c r="B34" s="288"/>
      <c r="C34" s="111"/>
      <c r="D34" s="111"/>
      <c r="E34" s="111"/>
      <c r="F34" s="99">
        <f t="shared" si="1"/>
        <v>0</v>
      </c>
      <c r="G34" s="84"/>
    </row>
    <row r="35" spans="1:7" ht="24.95" customHeight="1" thickBot="1" x14ac:dyDescent="0.25">
      <c r="A35" s="296"/>
      <c r="B35" s="118"/>
      <c r="C35" s="119" t="s">
        <v>100</v>
      </c>
      <c r="D35" s="120">
        <f>SUM(D22:D32)</f>
        <v>0</v>
      </c>
      <c r="E35" s="120">
        <f>SUM(E22:E32)</f>
        <v>0</v>
      </c>
      <c r="F35" s="23">
        <f>SUM(F22:F34)</f>
        <v>0</v>
      </c>
      <c r="G35" s="82">
        <f>SUM(G22:G34)</f>
        <v>0</v>
      </c>
    </row>
    <row r="36" spans="1:7" ht="24.95" customHeight="1" x14ac:dyDescent="0.2">
      <c r="A36" s="203" t="s">
        <v>131</v>
      </c>
      <c r="B36" s="121"/>
      <c r="C36" s="121"/>
      <c r="D36" s="121"/>
      <c r="E36" s="122"/>
      <c r="F36" s="81"/>
      <c r="G36" s="83"/>
    </row>
    <row r="37" spans="1:7" ht="24.95" customHeight="1" x14ac:dyDescent="0.2">
      <c r="A37" s="24" t="s">
        <v>107</v>
      </c>
      <c r="B37" s="25"/>
      <c r="C37" s="25"/>
      <c r="D37" s="25"/>
      <c r="E37" s="123"/>
      <c r="F37" s="81"/>
      <c r="G37" s="83"/>
    </row>
    <row r="38" spans="1:7" ht="24.95" customHeight="1" x14ac:dyDescent="0.2">
      <c r="A38" s="26" t="s">
        <v>132</v>
      </c>
      <c r="B38" s="27"/>
      <c r="C38" s="27"/>
      <c r="D38" s="27"/>
      <c r="E38" s="124"/>
      <c r="F38" s="81"/>
      <c r="G38" s="83"/>
    </row>
    <row r="39" spans="1:7" ht="24.95" customHeight="1" x14ac:dyDescent="0.2">
      <c r="A39" s="26" t="s">
        <v>133</v>
      </c>
      <c r="B39" s="27"/>
      <c r="C39" s="27"/>
      <c r="D39" s="27"/>
      <c r="E39" s="124"/>
      <c r="F39" s="81"/>
      <c r="G39" s="83"/>
    </row>
    <row r="40" spans="1:7" ht="24.95" customHeight="1" thickBot="1" x14ac:dyDescent="0.25">
      <c r="A40" s="28" t="s">
        <v>110</v>
      </c>
      <c r="B40" s="29"/>
      <c r="C40" s="29"/>
      <c r="D40" s="29"/>
      <c r="E40" s="125"/>
      <c r="F40" s="81"/>
      <c r="G40" s="83"/>
    </row>
    <row r="41" spans="1:7" ht="24.95" customHeight="1" thickBot="1" x14ac:dyDescent="0.25">
      <c r="A41" s="204" t="s">
        <v>111</v>
      </c>
      <c r="B41" s="205"/>
      <c r="C41" s="205"/>
      <c r="D41" s="205"/>
      <c r="E41" s="206"/>
      <c r="F41" s="207">
        <f>SUM(F36:F40)+F10</f>
        <v>0</v>
      </c>
      <c r="G41" s="208">
        <f>SUM(G36:G40)+G10</f>
        <v>0</v>
      </c>
    </row>
    <row r="42" spans="1:7" ht="24.95" customHeight="1" thickBot="1" x14ac:dyDescent="0.25">
      <c r="A42" s="5"/>
      <c r="B42" s="30"/>
      <c r="C42" s="30"/>
      <c r="D42" s="30"/>
      <c r="E42" s="31" t="s">
        <v>112</v>
      </c>
      <c r="F42" s="32" t="e">
        <f>G41/F41</f>
        <v>#DIV/0!</v>
      </c>
      <c r="G42" s="33"/>
    </row>
    <row r="43" spans="1:7" ht="13.5" thickBot="1" x14ac:dyDescent="0.25"/>
    <row r="44" spans="1:7" s="5" customFormat="1" ht="24.95" customHeight="1" thickBot="1" x14ac:dyDescent="0.25">
      <c r="A44" s="280" t="s">
        <v>141</v>
      </c>
      <c r="B44" s="281"/>
      <c r="C44" s="281"/>
      <c r="D44" s="281"/>
      <c r="E44" s="282"/>
      <c r="F44" s="36"/>
      <c r="G44" s="13"/>
    </row>
    <row r="45" spans="1:7" s="5" customFormat="1" ht="26.25" thickBot="1" x14ac:dyDescent="0.25">
      <c r="A45" s="301" t="s">
        <v>114</v>
      </c>
      <c r="B45" s="302"/>
      <c r="C45" s="37" t="s">
        <v>70</v>
      </c>
      <c r="D45" s="37" t="s">
        <v>115</v>
      </c>
      <c r="E45" s="38" t="s">
        <v>116</v>
      </c>
      <c r="F45" s="3"/>
      <c r="G45" s="13"/>
    </row>
    <row r="46" spans="1:7" s="41" customFormat="1" ht="24.95" customHeight="1" x14ac:dyDescent="0.2">
      <c r="A46" s="303"/>
      <c r="B46" s="304"/>
      <c r="C46" s="39"/>
      <c r="D46" s="40"/>
      <c r="E46" s="138"/>
      <c r="G46" s="42"/>
    </row>
    <row r="47" spans="1:7" s="41" customFormat="1" ht="24.95" customHeight="1" x14ac:dyDescent="0.2">
      <c r="A47" s="286"/>
      <c r="B47" s="287"/>
      <c r="C47" s="43"/>
      <c r="D47" s="44"/>
      <c r="E47" s="45"/>
      <c r="G47" s="42"/>
    </row>
    <row r="48" spans="1:7" s="41" customFormat="1" ht="24.95" customHeight="1" x14ac:dyDescent="0.2">
      <c r="A48" s="286"/>
      <c r="B48" s="287"/>
      <c r="C48" s="43"/>
      <c r="D48" s="44"/>
      <c r="E48" s="45"/>
      <c r="G48" s="42"/>
    </row>
    <row r="49" spans="1:7" s="41" customFormat="1" ht="24.95" customHeight="1" x14ac:dyDescent="0.2">
      <c r="A49" s="286"/>
      <c r="B49" s="287"/>
      <c r="C49" s="43"/>
      <c r="D49" s="44"/>
      <c r="E49" s="45"/>
      <c r="G49" s="42"/>
    </row>
    <row r="50" spans="1:7" s="41" customFormat="1" ht="24.95" customHeight="1" thickBot="1" x14ac:dyDescent="0.25">
      <c r="A50" s="297"/>
      <c r="B50" s="298"/>
      <c r="C50" s="46"/>
      <c r="D50" s="47"/>
      <c r="E50" s="48"/>
      <c r="G50" s="42"/>
    </row>
    <row r="51" spans="1:7" s="5" customFormat="1" ht="24.95" customHeight="1" thickBot="1" x14ac:dyDescent="0.25">
      <c r="A51" s="299" t="s">
        <v>100</v>
      </c>
      <c r="B51" s="300"/>
      <c r="C51" s="209"/>
      <c r="D51" s="210">
        <f>SUM(D46:D50)</f>
        <v>0</v>
      </c>
      <c r="E51" s="211"/>
      <c r="G51" s="13"/>
    </row>
    <row r="53" spans="1:7" s="5" customFormat="1" ht="13.5" thickBot="1" x14ac:dyDescent="0.25">
      <c r="B53" s="14"/>
      <c r="G53" s="13"/>
    </row>
    <row r="54" spans="1:7" s="5" customFormat="1" ht="39" customHeight="1" x14ac:dyDescent="0.2">
      <c r="B54" s="14"/>
      <c r="D54" s="260" t="s">
        <v>117</v>
      </c>
      <c r="E54" s="261"/>
      <c r="F54" s="261"/>
      <c r="G54" s="262"/>
    </row>
    <row r="55" spans="1:7" s="5" customFormat="1" ht="45" customHeight="1" thickBot="1" x14ac:dyDescent="0.25">
      <c r="B55" s="14"/>
      <c r="D55" s="263"/>
      <c r="E55" s="264"/>
      <c r="F55" s="264"/>
      <c r="G55" s="265"/>
    </row>
    <row r="56" spans="1:7" s="5" customFormat="1" ht="15" customHeight="1" x14ac:dyDescent="0.2">
      <c r="A56" s="132"/>
      <c r="B56" s="132"/>
      <c r="C56" s="54"/>
      <c r="D56" s="133"/>
      <c r="E56" s="54"/>
      <c r="F56" s="136"/>
      <c r="G56" s="137"/>
    </row>
    <row r="58" spans="1:7" ht="39" customHeight="1" thickBot="1" x14ac:dyDescent="0.25">
      <c r="A58" s="266" t="s">
        <v>118</v>
      </c>
      <c r="B58" s="316"/>
      <c r="C58" s="317"/>
      <c r="D58" s="317"/>
      <c r="E58" s="317"/>
      <c r="F58" s="317"/>
      <c r="G58" s="317"/>
    </row>
    <row r="59" spans="1:7" ht="39" customHeight="1" thickBot="1" x14ac:dyDescent="0.25">
      <c r="A59" s="268" t="s">
        <v>135</v>
      </c>
      <c r="B59" s="269"/>
      <c r="C59" s="269"/>
      <c r="D59" s="269"/>
      <c r="E59" s="269"/>
      <c r="F59" s="269"/>
      <c r="G59" s="270"/>
    </row>
    <row r="60" spans="1:7" ht="140.1" customHeight="1" thickBot="1" x14ac:dyDescent="0.25">
      <c r="A60" s="271"/>
      <c r="B60" s="272"/>
      <c r="C60" s="272"/>
      <c r="D60" s="272"/>
      <c r="E60" s="272"/>
      <c r="F60" s="272"/>
      <c r="G60" s="273"/>
    </row>
    <row r="61" spans="1:7" ht="39" customHeight="1" thickBot="1" x14ac:dyDescent="0.25">
      <c r="A61" s="274" t="s">
        <v>136</v>
      </c>
      <c r="B61" s="275"/>
      <c r="C61" s="275"/>
      <c r="D61" s="275"/>
      <c r="E61" s="275"/>
      <c r="F61" s="275"/>
      <c r="G61" s="276"/>
    </row>
    <row r="62" spans="1:7" ht="140.1" customHeight="1" thickBot="1" x14ac:dyDescent="0.25">
      <c r="A62" s="271"/>
      <c r="B62" s="272"/>
      <c r="C62" s="272"/>
      <c r="D62" s="272"/>
      <c r="E62" s="272"/>
      <c r="F62" s="272"/>
      <c r="G62" s="273"/>
    </row>
    <row r="63" spans="1:7" ht="39" customHeight="1" thickBot="1" x14ac:dyDescent="0.25">
      <c r="A63" s="277" t="s">
        <v>121</v>
      </c>
      <c r="B63" s="278"/>
      <c r="C63" s="278"/>
      <c r="D63" s="278"/>
      <c r="E63" s="278"/>
      <c r="F63" s="278"/>
      <c r="G63" s="279"/>
    </row>
    <row r="64" spans="1:7" ht="140.1" customHeight="1" thickBot="1" x14ac:dyDescent="0.25">
      <c r="A64" s="271"/>
      <c r="B64" s="272"/>
      <c r="C64" s="272"/>
      <c r="D64" s="272"/>
      <c r="E64" s="272"/>
      <c r="F64" s="272"/>
      <c r="G64" s="273"/>
    </row>
    <row r="65" spans="1:7" ht="39" customHeight="1" thickBot="1" x14ac:dyDescent="0.25">
      <c r="A65" s="268" t="s">
        <v>137</v>
      </c>
      <c r="B65" s="269"/>
      <c r="C65" s="269"/>
      <c r="D65" s="269"/>
      <c r="E65" s="269"/>
      <c r="F65" s="269"/>
      <c r="G65" s="270"/>
    </row>
    <row r="66" spans="1:7" ht="140.1" customHeight="1" thickBot="1" x14ac:dyDescent="0.25">
      <c r="A66" s="271"/>
      <c r="B66" s="272"/>
      <c r="C66" s="272"/>
      <c r="D66" s="272"/>
      <c r="E66" s="272"/>
      <c r="F66" s="272"/>
      <c r="G66" s="273"/>
    </row>
    <row r="67" spans="1:7" ht="39" customHeight="1" thickBot="1" x14ac:dyDescent="0.25">
      <c r="A67" s="268" t="s">
        <v>138</v>
      </c>
      <c r="B67" s="269"/>
      <c r="C67" s="269"/>
      <c r="D67" s="269"/>
      <c r="E67" s="269"/>
      <c r="F67" s="269"/>
      <c r="G67" s="270"/>
    </row>
    <row r="68" spans="1:7" ht="140.1" customHeight="1" thickBot="1" x14ac:dyDescent="0.25">
      <c r="A68" s="271"/>
      <c r="B68" s="272"/>
      <c r="C68" s="272"/>
      <c r="D68" s="272"/>
      <c r="E68" s="272"/>
      <c r="F68" s="272"/>
      <c r="G68" s="273"/>
    </row>
  </sheetData>
  <customSheetViews>
    <customSheetView guid="{05A4635C-9AA5-4788-AE33-0D2B48B9581F}" showPageBreaks="1" showGridLines="0" fitToPage="1" printArea="1" view="pageBreakPreview" topLeftCell="A19">
      <selection activeCell="A40" sqref="A40"/>
      <pageMargins left="0" right="0" top="0" bottom="0" header="0" footer="0"/>
      <printOptions horizontalCentered="1"/>
      <pageSetup paperSize="9" scale="58" orientation="portrait" r:id="rId1"/>
      <headerFooter alignWithMargins="0">
        <oddFooter>&amp;C&amp;P/&amp;N&amp;R&amp;9&amp;A</oddFooter>
      </headerFooter>
    </customSheetView>
  </customSheetViews>
  <mergeCells count="38">
    <mergeCell ref="F8:G8"/>
    <mergeCell ref="A44:E44"/>
    <mergeCell ref="A45:B45"/>
    <mergeCell ref="A46:B46"/>
    <mergeCell ref="A47:B47"/>
    <mergeCell ref="A48:B48"/>
    <mergeCell ref="A49:B49"/>
    <mergeCell ref="A50:B50"/>
    <mergeCell ref="A51:B51"/>
    <mergeCell ref="C7:E7"/>
    <mergeCell ref="A11:A35"/>
    <mergeCell ref="C11:E11"/>
    <mergeCell ref="B12:B14"/>
    <mergeCell ref="B15:B17"/>
    <mergeCell ref="B18:B20"/>
    <mergeCell ref="C22:E22"/>
    <mergeCell ref="B26:B28"/>
    <mergeCell ref="B29:B31"/>
    <mergeCell ref="B32:B34"/>
    <mergeCell ref="B23:B25"/>
    <mergeCell ref="A1:G1"/>
    <mergeCell ref="C4:E4"/>
    <mergeCell ref="C5:E5"/>
    <mergeCell ref="C6:E6"/>
    <mergeCell ref="C3:E3"/>
    <mergeCell ref="D54:G54"/>
    <mergeCell ref="D55:G55"/>
    <mergeCell ref="A68:G68"/>
    <mergeCell ref="A63:G63"/>
    <mergeCell ref="A64:G64"/>
    <mergeCell ref="A65:G65"/>
    <mergeCell ref="A66:G66"/>
    <mergeCell ref="A67:G67"/>
    <mergeCell ref="A58:G58"/>
    <mergeCell ref="A59:G59"/>
    <mergeCell ref="A60:G60"/>
    <mergeCell ref="A61:G61"/>
    <mergeCell ref="A62:G62"/>
  </mergeCells>
  <phoneticPr fontId="26" type="noConversion"/>
  <conditionalFormatting sqref="G11:G16">
    <cfRule type="expression" dxfId="7" priority="1" stopIfTrue="1">
      <formula>($C$3="Autre organisme privé")</formula>
    </cfRule>
  </conditionalFormatting>
  <dataValidations xWindow="411" yWindow="490" count="9">
    <dataValidation allowBlank="1" showInputMessage="1" showErrorMessage="1" prompt="Merci de contacter le(s) service(s) des ressouces humaines concerné(s) pour obtenir les grilles salariales nécessaire à la réalisation de cette estimation" sqref="E23:E34 E12:E20 B12:B19 B23 B26:B29 B32:B34"/>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A56:B56"/>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s>
  <printOptions horizontalCentered="1"/>
  <pageMargins left="0.23622047244094491" right="0.23622047244094491" top="0.35433070866141736" bottom="0.35433070866141736" header="0.31496062992125984" footer="0.31496062992125984"/>
  <pageSetup paperSize="9" scale="63" fitToHeight="0" orientation="portrait" r:id="rId2"/>
  <headerFooter alignWithMargins="0">
    <oddFooter>&amp;C&amp;P/&amp;N&amp;R&amp;9&amp;A</oddFooter>
  </headerFooter>
  <legacyDrawing r:id="rId3"/>
  <extLst>
    <ext xmlns:x14="http://schemas.microsoft.com/office/spreadsheetml/2009/9/main" uri="{CCE6A557-97BC-4b89-ADB6-D9C93CAAB3DF}">
      <x14:dataValidations xmlns:xm="http://schemas.microsoft.com/office/excel/2006/main" xWindow="411" yWindow="490" count="1">
        <x14:dataValidation type="list" allowBlank="1" showInputMessage="1" showErrorMessage="1">
          <x14:formula1>
            <xm:f>'NE PAS SUPPRIMER Gestion liste'!$A$2:$A$6</xm:f>
          </x14:formula1>
          <xm:sqref>C3:E3</xm:sqref>
        </x14:dataValidation>
      </x14:dataValidations>
    </ext>
    <ext xmlns:mx="http://schemas.microsoft.com/office/mac/excel/2008/main" uri="{64002731-A6B0-56B0-2670-7721B7C09600}">
      <mx:PLV Mode="0" OnePage="0" WScale="57"/>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G68"/>
  <sheetViews>
    <sheetView showGridLines="0" topLeftCell="A6" zoomScale="90" zoomScaleNormal="90" zoomScaleSheetLayoutView="100" workbookViewId="0">
      <selection activeCell="A41" sqref="A41"/>
    </sheetView>
  </sheetViews>
  <sheetFormatPr baseColWidth="10" defaultColWidth="10.85546875" defaultRowHeight="12.75" x14ac:dyDescent="0.2"/>
  <cols>
    <col min="1" max="1" width="5.140625" style="2" customWidth="1"/>
    <col min="2" max="2" width="49.42578125" style="51" customWidth="1"/>
    <col min="3" max="3" width="27.42578125" style="2" customWidth="1"/>
    <col min="4" max="5" width="18.5703125" style="2" customWidth="1"/>
    <col min="6" max="6" width="21.85546875" style="2" customWidth="1"/>
    <col min="7" max="7" width="18.5703125" style="53" customWidth="1"/>
    <col min="8" max="16384" width="10.85546875" style="2"/>
  </cols>
  <sheetData>
    <row r="1" spans="1:7" ht="52.5" customHeight="1" thickBot="1" x14ac:dyDescent="0.25">
      <c r="A1" s="321" t="s">
        <v>142</v>
      </c>
      <c r="B1" s="322"/>
      <c r="C1" s="322"/>
      <c r="D1" s="322"/>
      <c r="E1" s="322"/>
      <c r="F1" s="322"/>
      <c r="G1" s="323"/>
    </row>
    <row r="2" spans="1:7" ht="20.100000000000001" customHeight="1" x14ac:dyDescent="0.2">
      <c r="A2" s="212"/>
      <c r="B2" s="49"/>
      <c r="C2" s="49"/>
      <c r="D2" s="49"/>
      <c r="E2" s="49"/>
      <c r="F2" s="49"/>
      <c r="G2" s="50"/>
    </row>
    <row r="3" spans="1:7" s="5" customFormat="1" ht="16.5" thickBot="1" x14ac:dyDescent="0.25">
      <c r="A3" s="86" t="s">
        <v>64</v>
      </c>
      <c r="B3" s="11"/>
      <c r="C3" s="309"/>
      <c r="D3" s="310"/>
      <c r="E3" s="311"/>
      <c r="F3" s="9"/>
      <c r="G3" s="9"/>
    </row>
    <row r="4" spans="1:7" ht="18" customHeight="1" thickBot="1" x14ac:dyDescent="0.25">
      <c r="A4" s="86" t="s">
        <v>82</v>
      </c>
      <c r="C4" s="329">
        <f>'A - Equipe 1'!C4:E4</f>
        <v>0</v>
      </c>
      <c r="D4" s="330"/>
      <c r="E4" s="331"/>
      <c r="G4" s="52"/>
    </row>
    <row r="5" spans="1:7" ht="18" customHeight="1" thickBot="1" x14ac:dyDescent="0.25">
      <c r="A5" s="88" t="s">
        <v>143</v>
      </c>
      <c r="C5" s="332"/>
      <c r="D5" s="327"/>
      <c r="E5" s="328"/>
    </row>
    <row r="6" spans="1:7" ht="18" customHeight="1" thickBot="1" x14ac:dyDescent="0.25">
      <c r="A6" s="88" t="s">
        <v>84</v>
      </c>
      <c r="C6" s="332"/>
      <c r="D6" s="319"/>
      <c r="E6" s="320"/>
    </row>
    <row r="7" spans="1:7" ht="18" customHeight="1" thickBot="1" x14ac:dyDescent="0.25">
      <c r="A7" s="89" t="s">
        <v>126</v>
      </c>
      <c r="C7" s="332"/>
      <c r="D7" s="319"/>
      <c r="E7" s="320"/>
    </row>
    <row r="8" spans="1:7" ht="18" customHeight="1" thickBot="1" x14ac:dyDescent="0.25">
      <c r="B8" s="54"/>
      <c r="F8" s="305" t="s">
        <v>86</v>
      </c>
      <c r="G8" s="305"/>
    </row>
    <row r="9" spans="1:7" s="51" customFormat="1" ht="30" customHeight="1" thickBot="1" x14ac:dyDescent="0.3">
      <c r="A9" s="16" t="s">
        <v>87</v>
      </c>
      <c r="B9" s="17"/>
      <c r="C9" s="18"/>
      <c r="D9" s="18"/>
      <c r="E9" s="18"/>
      <c r="F9" s="198" t="s">
        <v>88</v>
      </c>
      <c r="G9" s="199" t="s">
        <v>89</v>
      </c>
    </row>
    <row r="10" spans="1:7" s="51" customFormat="1" ht="44.25" customHeight="1" x14ac:dyDescent="0.25">
      <c r="A10" s="200" t="s">
        <v>90</v>
      </c>
      <c r="B10" s="109"/>
      <c r="C10" s="19" t="s">
        <v>91</v>
      </c>
      <c r="D10" s="19" t="s">
        <v>92</v>
      </c>
      <c r="E10" s="20" t="s">
        <v>93</v>
      </c>
      <c r="F10" s="201">
        <f>+F21+F35</f>
        <v>0</v>
      </c>
      <c r="G10" s="202">
        <f>+G21+G35</f>
        <v>0</v>
      </c>
    </row>
    <row r="11" spans="1:7" ht="20.100000000000001" customHeight="1" x14ac:dyDescent="0.25">
      <c r="A11" s="294" t="s">
        <v>94</v>
      </c>
      <c r="B11" s="115" t="s">
        <v>95</v>
      </c>
      <c r="C11" s="283" t="s">
        <v>96</v>
      </c>
      <c r="D11" s="284"/>
      <c r="E11" s="285"/>
      <c r="F11" s="96"/>
      <c r="G11" s="113"/>
    </row>
    <row r="12" spans="1:7" ht="20.100000000000001" customHeight="1" x14ac:dyDescent="0.25">
      <c r="A12" s="295"/>
      <c r="B12" s="288" t="s">
        <v>97</v>
      </c>
      <c r="C12" s="108"/>
      <c r="D12" s="21"/>
      <c r="E12" s="101"/>
      <c r="F12" s="96">
        <f t="shared" ref="F12:F20" si="0">D12*E12</f>
        <v>0</v>
      </c>
      <c r="G12" s="113"/>
    </row>
    <row r="13" spans="1:7" ht="20.100000000000001" customHeight="1" x14ac:dyDescent="0.25">
      <c r="A13" s="295"/>
      <c r="B13" s="288"/>
      <c r="C13" s="108"/>
      <c r="D13" s="21"/>
      <c r="E13" s="101"/>
      <c r="F13" s="96">
        <f t="shared" si="0"/>
        <v>0</v>
      </c>
      <c r="G13" s="113"/>
    </row>
    <row r="14" spans="1:7" ht="20.100000000000001" customHeight="1" x14ac:dyDescent="0.25">
      <c r="A14" s="295"/>
      <c r="B14" s="289"/>
      <c r="C14" s="108"/>
      <c r="D14" s="21"/>
      <c r="E14" s="101"/>
      <c r="F14" s="96">
        <f t="shared" si="0"/>
        <v>0</v>
      </c>
      <c r="G14" s="113"/>
    </row>
    <row r="15" spans="1:7" ht="20.100000000000001" customHeight="1" x14ac:dyDescent="0.25">
      <c r="A15" s="296"/>
      <c r="B15" s="293" t="s">
        <v>98</v>
      </c>
      <c r="C15" s="102"/>
      <c r="D15" s="102"/>
      <c r="E15" s="103"/>
      <c r="F15" s="97">
        <f t="shared" si="0"/>
        <v>0</v>
      </c>
      <c r="G15" s="113"/>
    </row>
    <row r="16" spans="1:7" ht="20.100000000000001" customHeight="1" x14ac:dyDescent="0.25">
      <c r="A16" s="295"/>
      <c r="B16" s="288"/>
      <c r="C16" s="107"/>
      <c r="D16" s="102"/>
      <c r="E16" s="103"/>
      <c r="F16" s="97">
        <f t="shared" si="0"/>
        <v>0</v>
      </c>
      <c r="G16" s="113"/>
    </row>
    <row r="17" spans="1:7" ht="20.100000000000001" customHeight="1" x14ac:dyDescent="0.25">
      <c r="A17" s="295"/>
      <c r="B17" s="288"/>
      <c r="C17" s="107"/>
      <c r="D17" s="102"/>
      <c r="E17" s="103"/>
      <c r="F17" s="97">
        <f t="shared" si="0"/>
        <v>0</v>
      </c>
      <c r="G17" s="113"/>
    </row>
    <row r="18" spans="1:7" ht="20.100000000000001" customHeight="1" x14ac:dyDescent="0.2">
      <c r="A18" s="295"/>
      <c r="B18" s="293" t="s">
        <v>99</v>
      </c>
      <c r="C18" s="107"/>
      <c r="D18" s="104"/>
      <c r="E18" s="104"/>
      <c r="F18" s="97">
        <f t="shared" si="0"/>
        <v>0</v>
      </c>
      <c r="G18" s="83"/>
    </row>
    <row r="19" spans="1:7" ht="20.100000000000001" customHeight="1" x14ac:dyDescent="0.25">
      <c r="A19" s="295"/>
      <c r="B19" s="288"/>
      <c r="C19" s="107"/>
      <c r="D19" s="102"/>
      <c r="E19" s="103"/>
      <c r="F19" s="97">
        <f t="shared" si="0"/>
        <v>0</v>
      </c>
      <c r="G19" s="83"/>
    </row>
    <row r="20" spans="1:7" ht="20.100000000000001" customHeight="1" x14ac:dyDescent="0.25">
      <c r="A20" s="296"/>
      <c r="B20" s="288"/>
      <c r="C20" s="102"/>
      <c r="D20" s="102"/>
      <c r="E20" s="103"/>
      <c r="F20" s="97">
        <f t="shared" si="0"/>
        <v>0</v>
      </c>
      <c r="G20" s="83"/>
    </row>
    <row r="21" spans="1:7" ht="20.100000000000001" customHeight="1" x14ac:dyDescent="0.2">
      <c r="A21" s="296"/>
      <c r="B21" s="117"/>
      <c r="C21" s="22" t="s">
        <v>100</v>
      </c>
      <c r="D21" s="100">
        <f>SUM(D11:D20)</f>
        <v>0</v>
      </c>
      <c r="E21" s="100">
        <f>SUM(E11:E20)</f>
        <v>0</v>
      </c>
      <c r="F21" s="55">
        <f>SUM(F11:F20)</f>
        <v>0</v>
      </c>
      <c r="G21" s="85">
        <f>SUM(G11:G20)</f>
        <v>0</v>
      </c>
    </row>
    <row r="22" spans="1:7" ht="20.100000000000001" customHeight="1" x14ac:dyDescent="0.2">
      <c r="A22" s="296"/>
      <c r="B22" s="116"/>
      <c r="C22" s="283" t="s">
        <v>101</v>
      </c>
      <c r="D22" s="284"/>
      <c r="E22" s="285"/>
      <c r="F22" s="98"/>
      <c r="G22" s="114"/>
    </row>
    <row r="23" spans="1:7" ht="20.100000000000001" customHeight="1" x14ac:dyDescent="0.2">
      <c r="A23" s="296"/>
      <c r="B23" s="290" t="s">
        <v>127</v>
      </c>
      <c r="C23" s="104"/>
      <c r="D23" s="104"/>
      <c r="E23" s="104"/>
      <c r="F23" s="98">
        <f t="shared" ref="F23:F34" si="1">D23*E23</f>
        <v>0</v>
      </c>
      <c r="G23" s="114"/>
    </row>
    <row r="24" spans="1:7" ht="20.100000000000001" customHeight="1" x14ac:dyDescent="0.2">
      <c r="A24" s="296"/>
      <c r="B24" s="291"/>
      <c r="C24" s="104"/>
      <c r="D24" s="104"/>
      <c r="E24" s="104"/>
      <c r="F24" s="98">
        <f t="shared" si="1"/>
        <v>0</v>
      </c>
      <c r="G24" s="114"/>
    </row>
    <row r="25" spans="1:7" ht="20.100000000000001" customHeight="1" x14ac:dyDescent="0.2">
      <c r="A25" s="296"/>
      <c r="B25" s="292"/>
      <c r="C25" s="104"/>
      <c r="D25" s="104"/>
      <c r="E25" s="104"/>
      <c r="F25" s="98">
        <f t="shared" si="1"/>
        <v>0</v>
      </c>
      <c r="G25" s="114"/>
    </row>
    <row r="26" spans="1:7" ht="20.100000000000001" customHeight="1" x14ac:dyDescent="0.2">
      <c r="A26" s="296"/>
      <c r="B26" s="293" t="s">
        <v>128</v>
      </c>
      <c r="C26" s="104"/>
      <c r="D26" s="104"/>
      <c r="E26" s="104"/>
      <c r="F26" s="97">
        <f t="shared" si="1"/>
        <v>0</v>
      </c>
      <c r="G26" s="83"/>
    </row>
    <row r="27" spans="1:7" ht="20.100000000000001" customHeight="1" x14ac:dyDescent="0.2">
      <c r="A27" s="296"/>
      <c r="B27" s="288"/>
      <c r="C27" s="104"/>
      <c r="D27" s="104"/>
      <c r="E27" s="104"/>
      <c r="F27" s="97">
        <f t="shared" si="1"/>
        <v>0</v>
      </c>
      <c r="G27" s="83"/>
    </row>
    <row r="28" spans="1:7" ht="20.100000000000001" customHeight="1" x14ac:dyDescent="0.2">
      <c r="A28" s="296"/>
      <c r="B28" s="288"/>
      <c r="C28" s="104"/>
      <c r="D28" s="104"/>
      <c r="E28" s="104"/>
      <c r="F28" s="97">
        <f t="shared" si="1"/>
        <v>0</v>
      </c>
      <c r="G28" s="83"/>
    </row>
    <row r="29" spans="1:7" ht="20.100000000000001" customHeight="1" x14ac:dyDescent="0.2">
      <c r="A29" s="295"/>
      <c r="B29" s="290" t="s">
        <v>129</v>
      </c>
      <c r="C29" s="110"/>
      <c r="D29" s="104"/>
      <c r="E29" s="104"/>
      <c r="F29" s="99">
        <f t="shared" si="1"/>
        <v>0</v>
      </c>
      <c r="G29" s="114"/>
    </row>
    <row r="30" spans="1:7" ht="20.100000000000001" customHeight="1" x14ac:dyDescent="0.2">
      <c r="A30" s="295"/>
      <c r="B30" s="291"/>
      <c r="C30" s="110"/>
      <c r="D30" s="104"/>
      <c r="E30" s="104"/>
      <c r="F30" s="99">
        <f t="shared" si="1"/>
        <v>0</v>
      </c>
      <c r="G30" s="114"/>
    </row>
    <row r="31" spans="1:7" ht="20.100000000000001" customHeight="1" x14ac:dyDescent="0.2">
      <c r="A31" s="295"/>
      <c r="B31" s="292"/>
      <c r="C31" s="110"/>
      <c r="D31" s="104"/>
      <c r="E31" s="104"/>
      <c r="F31" s="99">
        <f t="shared" si="1"/>
        <v>0</v>
      </c>
      <c r="G31" s="114"/>
    </row>
    <row r="32" spans="1:7" ht="20.100000000000001" customHeight="1" x14ac:dyDescent="0.2">
      <c r="A32" s="296"/>
      <c r="B32" s="293" t="s">
        <v>130</v>
      </c>
      <c r="C32" s="104"/>
      <c r="D32" s="104"/>
      <c r="E32" s="104"/>
      <c r="F32" s="99">
        <f t="shared" si="1"/>
        <v>0</v>
      </c>
      <c r="G32" s="83"/>
    </row>
    <row r="33" spans="1:7" ht="20.100000000000001" customHeight="1" x14ac:dyDescent="0.2">
      <c r="A33" s="296"/>
      <c r="B33" s="288"/>
      <c r="C33" s="111"/>
      <c r="D33" s="111"/>
      <c r="E33" s="111"/>
      <c r="F33" s="99">
        <f t="shared" si="1"/>
        <v>0</v>
      </c>
      <c r="G33" s="112"/>
    </row>
    <row r="34" spans="1:7" ht="20.100000000000001" customHeight="1" x14ac:dyDescent="0.2">
      <c r="A34" s="296"/>
      <c r="B34" s="288"/>
      <c r="C34" s="111"/>
      <c r="D34" s="111"/>
      <c r="E34" s="111"/>
      <c r="F34" s="99">
        <f t="shared" si="1"/>
        <v>0</v>
      </c>
      <c r="G34" s="84"/>
    </row>
    <row r="35" spans="1:7" ht="24.95" customHeight="1" thickBot="1" x14ac:dyDescent="0.25">
      <c r="A35" s="296"/>
      <c r="B35" s="118"/>
      <c r="C35" s="119" t="s">
        <v>100</v>
      </c>
      <c r="D35" s="120">
        <f>SUM(D22:D32)</f>
        <v>0</v>
      </c>
      <c r="E35" s="120">
        <f>SUM(E22:E32)</f>
        <v>0</v>
      </c>
      <c r="F35" s="23">
        <f>SUM(F22:F34)</f>
        <v>0</v>
      </c>
      <c r="G35" s="82">
        <f>SUM(G22:G34)</f>
        <v>0</v>
      </c>
    </row>
    <row r="36" spans="1:7" ht="24.95" customHeight="1" x14ac:dyDescent="0.2">
      <c r="A36" s="203" t="s">
        <v>131</v>
      </c>
      <c r="B36" s="121"/>
      <c r="C36" s="121"/>
      <c r="D36" s="121"/>
      <c r="E36" s="122"/>
      <c r="F36" s="81"/>
      <c r="G36" s="83"/>
    </row>
    <row r="37" spans="1:7" ht="24.95" customHeight="1" x14ac:dyDescent="0.2">
      <c r="A37" s="24" t="s">
        <v>107</v>
      </c>
      <c r="B37" s="25"/>
      <c r="C37" s="25"/>
      <c r="D37" s="25"/>
      <c r="E37" s="123"/>
      <c r="F37" s="81"/>
      <c r="G37" s="83"/>
    </row>
    <row r="38" spans="1:7" ht="24.95" customHeight="1" x14ac:dyDescent="0.2">
      <c r="A38" s="26" t="s">
        <v>132</v>
      </c>
      <c r="B38" s="27"/>
      <c r="C38" s="27"/>
      <c r="D38" s="27"/>
      <c r="E38" s="124"/>
      <c r="F38" s="81"/>
      <c r="G38" s="83"/>
    </row>
    <row r="39" spans="1:7" ht="24.95" customHeight="1" x14ac:dyDescent="0.2">
      <c r="A39" s="26" t="s">
        <v>133</v>
      </c>
      <c r="B39" s="27"/>
      <c r="C39" s="27"/>
      <c r="D39" s="27"/>
      <c r="E39" s="124"/>
      <c r="F39" s="81"/>
      <c r="G39" s="83"/>
    </row>
    <row r="40" spans="1:7" ht="24.95" customHeight="1" thickBot="1" x14ac:dyDescent="0.25">
      <c r="A40" s="28" t="s">
        <v>110</v>
      </c>
      <c r="B40" s="29"/>
      <c r="C40" s="29"/>
      <c r="D40" s="29"/>
      <c r="E40" s="125"/>
      <c r="F40" s="81"/>
      <c r="G40" s="83"/>
    </row>
    <row r="41" spans="1:7" ht="24.95" customHeight="1" thickBot="1" x14ac:dyDescent="0.25">
      <c r="A41" s="204" t="s">
        <v>111</v>
      </c>
      <c r="B41" s="205"/>
      <c r="C41" s="205"/>
      <c r="D41" s="205"/>
      <c r="E41" s="206"/>
      <c r="F41" s="207">
        <f>SUM(F36:F40)+F10</f>
        <v>0</v>
      </c>
      <c r="G41" s="208">
        <f>SUM(G36:G40)+G10</f>
        <v>0</v>
      </c>
    </row>
    <row r="42" spans="1:7" ht="24.95" customHeight="1" thickBot="1" x14ac:dyDescent="0.25">
      <c r="A42" s="5"/>
      <c r="B42" s="30"/>
      <c r="C42" s="30"/>
      <c r="D42" s="30"/>
      <c r="E42" s="31" t="s">
        <v>112</v>
      </c>
      <c r="F42" s="32" t="e">
        <f>G41/F41</f>
        <v>#DIV/0!</v>
      </c>
      <c r="G42" s="33"/>
    </row>
    <row r="43" spans="1:7" ht="13.5" thickBot="1" x14ac:dyDescent="0.25"/>
    <row r="44" spans="1:7" s="5" customFormat="1" ht="24.95" customHeight="1" thickBot="1" x14ac:dyDescent="0.25">
      <c r="A44" s="280" t="s">
        <v>144</v>
      </c>
      <c r="B44" s="281"/>
      <c r="C44" s="281"/>
      <c r="D44" s="281"/>
      <c r="E44" s="282"/>
      <c r="F44" s="36"/>
      <c r="G44" s="13"/>
    </row>
    <row r="45" spans="1:7" s="5" customFormat="1" ht="26.25" thickBot="1" x14ac:dyDescent="0.25">
      <c r="A45" s="301" t="s">
        <v>114</v>
      </c>
      <c r="B45" s="302"/>
      <c r="C45" s="37" t="s">
        <v>70</v>
      </c>
      <c r="D45" s="37" t="s">
        <v>115</v>
      </c>
      <c r="E45" s="38" t="s">
        <v>116</v>
      </c>
      <c r="F45" s="3"/>
      <c r="G45" s="13"/>
    </row>
    <row r="46" spans="1:7" s="41" customFormat="1" ht="24.95" customHeight="1" x14ac:dyDescent="0.2">
      <c r="A46" s="303"/>
      <c r="B46" s="304"/>
      <c r="C46" s="39"/>
      <c r="D46" s="40"/>
      <c r="E46" s="138"/>
      <c r="G46" s="42"/>
    </row>
    <row r="47" spans="1:7" s="41" customFormat="1" ht="24.95" customHeight="1" x14ac:dyDescent="0.2">
      <c r="A47" s="286"/>
      <c r="B47" s="287"/>
      <c r="C47" s="43"/>
      <c r="D47" s="44"/>
      <c r="E47" s="45"/>
      <c r="G47" s="42"/>
    </row>
    <row r="48" spans="1:7" s="41" customFormat="1" ht="24.95" customHeight="1" x14ac:dyDescent="0.2">
      <c r="A48" s="286"/>
      <c r="B48" s="287"/>
      <c r="C48" s="43"/>
      <c r="D48" s="44"/>
      <c r="E48" s="45"/>
      <c r="G48" s="42"/>
    </row>
    <row r="49" spans="1:7" s="41" customFormat="1" ht="24.95" customHeight="1" x14ac:dyDescent="0.2">
      <c r="A49" s="286"/>
      <c r="B49" s="287"/>
      <c r="C49" s="43"/>
      <c r="D49" s="44"/>
      <c r="E49" s="45"/>
      <c r="G49" s="42"/>
    </row>
    <row r="50" spans="1:7" s="41" customFormat="1" ht="24.95" customHeight="1" thickBot="1" x14ac:dyDescent="0.25">
      <c r="A50" s="297"/>
      <c r="B50" s="298"/>
      <c r="C50" s="46"/>
      <c r="D50" s="47"/>
      <c r="E50" s="48"/>
      <c r="G50" s="42"/>
    </row>
    <row r="51" spans="1:7" s="5" customFormat="1" ht="24.95" customHeight="1" thickBot="1" x14ac:dyDescent="0.25">
      <c r="A51" s="299" t="s">
        <v>100</v>
      </c>
      <c r="B51" s="300"/>
      <c r="C51" s="209"/>
      <c r="D51" s="210">
        <f>SUM(D46:D50)</f>
        <v>0</v>
      </c>
      <c r="E51" s="211"/>
      <c r="G51" s="13"/>
    </row>
    <row r="52" spans="1:7" ht="23.25" customHeight="1" x14ac:dyDescent="0.2"/>
    <row r="53" spans="1:7" s="5" customFormat="1" ht="13.5" thickBot="1" x14ac:dyDescent="0.25">
      <c r="B53" s="14"/>
      <c r="G53" s="13"/>
    </row>
    <row r="54" spans="1:7" s="5" customFormat="1" ht="39" customHeight="1" x14ac:dyDescent="0.2">
      <c r="B54" s="14"/>
      <c r="D54" s="260" t="s">
        <v>117</v>
      </c>
      <c r="E54" s="261"/>
      <c r="F54" s="261"/>
      <c r="G54" s="262"/>
    </row>
    <row r="55" spans="1:7" s="5" customFormat="1" ht="45" customHeight="1" thickBot="1" x14ac:dyDescent="0.25">
      <c r="B55" s="14"/>
      <c r="D55" s="263"/>
      <c r="E55" s="264"/>
      <c r="F55" s="264"/>
      <c r="G55" s="265"/>
    </row>
    <row r="56" spans="1:7" s="5" customFormat="1" ht="15" customHeight="1" x14ac:dyDescent="0.2">
      <c r="A56" s="132"/>
      <c r="B56" s="132"/>
      <c r="C56" s="54"/>
      <c r="D56" s="133"/>
      <c r="E56" s="54"/>
      <c r="F56" s="136"/>
      <c r="G56" s="137"/>
    </row>
    <row r="57" spans="1:7" ht="15.75" customHeight="1" x14ac:dyDescent="0.2">
      <c r="D57" s="131"/>
      <c r="E57" s="131"/>
      <c r="F57" s="131"/>
      <c r="G57" s="131"/>
    </row>
    <row r="58" spans="1:7" ht="39" customHeight="1" thickBot="1" x14ac:dyDescent="0.25">
      <c r="A58" s="266" t="s">
        <v>118</v>
      </c>
      <c r="B58" s="316"/>
      <c r="C58" s="317"/>
      <c r="D58" s="317"/>
      <c r="E58" s="317"/>
      <c r="F58" s="317"/>
      <c r="G58" s="317"/>
    </row>
    <row r="59" spans="1:7" ht="39" customHeight="1" thickBot="1" x14ac:dyDescent="0.25">
      <c r="A59" s="268" t="s">
        <v>135</v>
      </c>
      <c r="B59" s="269"/>
      <c r="C59" s="269"/>
      <c r="D59" s="269"/>
      <c r="E59" s="269"/>
      <c r="F59" s="269"/>
      <c r="G59" s="270"/>
    </row>
    <row r="60" spans="1:7" ht="140.1" customHeight="1" thickBot="1" x14ac:dyDescent="0.25">
      <c r="A60" s="271"/>
      <c r="B60" s="272"/>
      <c r="C60" s="272"/>
      <c r="D60" s="272"/>
      <c r="E60" s="272"/>
      <c r="F60" s="272"/>
      <c r="G60" s="273"/>
    </row>
    <row r="61" spans="1:7" ht="39" customHeight="1" thickBot="1" x14ac:dyDescent="0.25">
      <c r="A61" s="274" t="s">
        <v>136</v>
      </c>
      <c r="B61" s="275"/>
      <c r="C61" s="275"/>
      <c r="D61" s="275"/>
      <c r="E61" s="275"/>
      <c r="F61" s="275"/>
      <c r="G61" s="276"/>
    </row>
    <row r="62" spans="1:7" ht="140.1" customHeight="1" thickBot="1" x14ac:dyDescent="0.25">
      <c r="A62" s="271"/>
      <c r="B62" s="272"/>
      <c r="C62" s="272"/>
      <c r="D62" s="272"/>
      <c r="E62" s="272"/>
      <c r="F62" s="272"/>
      <c r="G62" s="273"/>
    </row>
    <row r="63" spans="1:7" ht="39" customHeight="1" thickBot="1" x14ac:dyDescent="0.25">
      <c r="A63" s="277" t="s">
        <v>121</v>
      </c>
      <c r="B63" s="278"/>
      <c r="C63" s="278"/>
      <c r="D63" s="278"/>
      <c r="E63" s="278"/>
      <c r="F63" s="278"/>
      <c r="G63" s="279"/>
    </row>
    <row r="64" spans="1:7" ht="140.1" customHeight="1" thickBot="1" x14ac:dyDescent="0.25">
      <c r="A64" s="271"/>
      <c r="B64" s="272"/>
      <c r="C64" s="272"/>
      <c r="D64" s="272"/>
      <c r="E64" s="272"/>
      <c r="F64" s="272"/>
      <c r="G64" s="273"/>
    </row>
    <row r="65" spans="1:7" ht="39" customHeight="1" thickBot="1" x14ac:dyDescent="0.25">
      <c r="A65" s="268" t="s">
        <v>137</v>
      </c>
      <c r="B65" s="269"/>
      <c r="C65" s="269"/>
      <c r="D65" s="269"/>
      <c r="E65" s="269"/>
      <c r="F65" s="269"/>
      <c r="G65" s="270"/>
    </row>
    <row r="66" spans="1:7" ht="140.1" customHeight="1" thickBot="1" x14ac:dyDescent="0.25">
      <c r="A66" s="271"/>
      <c r="B66" s="272"/>
      <c r="C66" s="272"/>
      <c r="D66" s="272"/>
      <c r="E66" s="272"/>
      <c r="F66" s="272"/>
      <c r="G66" s="273"/>
    </row>
    <row r="67" spans="1:7" ht="39" customHeight="1" thickBot="1" x14ac:dyDescent="0.25">
      <c r="A67" s="268" t="s">
        <v>138</v>
      </c>
      <c r="B67" s="269"/>
      <c r="C67" s="269"/>
      <c r="D67" s="269"/>
      <c r="E67" s="269"/>
      <c r="F67" s="269"/>
      <c r="G67" s="270"/>
    </row>
    <row r="68" spans="1:7" ht="140.1" customHeight="1" thickBot="1" x14ac:dyDescent="0.25">
      <c r="A68" s="271"/>
      <c r="B68" s="272"/>
      <c r="C68" s="272"/>
      <c r="D68" s="272"/>
      <c r="E68" s="272"/>
      <c r="F68" s="272"/>
      <c r="G68" s="273"/>
    </row>
  </sheetData>
  <customSheetViews>
    <customSheetView guid="{05A4635C-9AA5-4788-AE33-0D2B48B9581F}" showPageBreaks="1" showGridLines="0" fitToPage="1" printArea="1" view="pageBreakPreview" topLeftCell="A22">
      <selection activeCell="A40" sqref="A40"/>
      <pageMargins left="0" right="0" top="0" bottom="0" header="0" footer="0"/>
      <printOptions horizontalCentered="1"/>
      <pageSetup paperSize="9" scale="58" orientation="portrait" r:id="rId1"/>
      <headerFooter alignWithMargins="0">
        <oddFooter>&amp;C&amp;P/&amp;N&amp;R&amp;9&amp;A</oddFooter>
      </headerFooter>
    </customSheetView>
  </customSheetViews>
  <mergeCells count="38">
    <mergeCell ref="F8:G8"/>
    <mergeCell ref="A50:B50"/>
    <mergeCell ref="A51:B51"/>
    <mergeCell ref="A47:B47"/>
    <mergeCell ref="A48:B48"/>
    <mergeCell ref="A49:B49"/>
    <mergeCell ref="B32:B34"/>
    <mergeCell ref="B23:B25"/>
    <mergeCell ref="A44:E44"/>
    <mergeCell ref="A45:B45"/>
    <mergeCell ref="A46:B46"/>
    <mergeCell ref="A1:G1"/>
    <mergeCell ref="C4:E4"/>
    <mergeCell ref="C5:E5"/>
    <mergeCell ref="C6:E6"/>
    <mergeCell ref="C3:E3"/>
    <mergeCell ref="C7:E7"/>
    <mergeCell ref="A11:A35"/>
    <mergeCell ref="C11:E11"/>
    <mergeCell ref="B12:B14"/>
    <mergeCell ref="B15:B17"/>
    <mergeCell ref="B18:B20"/>
    <mergeCell ref="C22:E22"/>
    <mergeCell ref="B26:B28"/>
    <mergeCell ref="B29:B31"/>
    <mergeCell ref="D54:G54"/>
    <mergeCell ref="D55:G55"/>
    <mergeCell ref="A68:G68"/>
    <mergeCell ref="A63:G63"/>
    <mergeCell ref="A64:G64"/>
    <mergeCell ref="A65:G65"/>
    <mergeCell ref="A66:G66"/>
    <mergeCell ref="A67:G67"/>
    <mergeCell ref="A58:G58"/>
    <mergeCell ref="A59:G59"/>
    <mergeCell ref="A60:G60"/>
    <mergeCell ref="A61:G61"/>
    <mergeCell ref="A62:G62"/>
  </mergeCells>
  <phoneticPr fontId="26" type="noConversion"/>
  <conditionalFormatting sqref="G11:G16">
    <cfRule type="expression" dxfId="6" priority="1" stopIfTrue="1">
      <formula>($C$3="Autre organisme privé")</formula>
    </cfRule>
  </conditionalFormatting>
  <dataValidations xWindow="408" yWindow="426" count="9">
    <dataValidation allowBlank="1" showInputMessage="1" showErrorMessage="1" prompt="Merci de contacter le(s) service(s) des ressouces humaines concerné(s) pour obtenir les grilles salariales nécessaire à la réalisation de cette estimation" sqref="E23:E34 E12:E20 B12:B19 B23 B26:B29 B32:B34"/>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A56:B56"/>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s>
  <printOptions horizontalCentered="1"/>
  <pageMargins left="0.19685039370078741" right="0.19685039370078741" top="0.35433070866141736" bottom="0.31496062992125984" header="0.31496062992125984" footer="0.27559055118110237"/>
  <pageSetup paperSize="9" scale="64" fitToHeight="0" orientation="portrait" r:id="rId2"/>
  <headerFooter alignWithMargins="0">
    <oddFooter>&amp;C&amp;P/&amp;N&amp;R&amp;9&amp;A</oddFooter>
  </headerFooter>
  <legacyDrawing r:id="rId3"/>
  <extLst>
    <ext xmlns:x14="http://schemas.microsoft.com/office/spreadsheetml/2009/9/main" uri="{CCE6A557-97BC-4b89-ADB6-D9C93CAAB3DF}">
      <x14:dataValidations xmlns:xm="http://schemas.microsoft.com/office/excel/2006/main" xWindow="408" yWindow="426" count="1">
        <x14:dataValidation type="list" allowBlank="1" showInputMessage="1" showErrorMessage="1">
          <x14:formula1>
            <xm:f>'NE PAS SUPPRIMER Gestion liste'!$A$2:$A$6</xm:f>
          </x14:formula1>
          <xm:sqref>C3:E3</xm:sqref>
        </x14:dataValidation>
      </x14:dataValidations>
    </ext>
    <ext xmlns:mx="http://schemas.microsoft.com/office/mac/excel/2008/main" uri="{64002731-A6B0-56B0-2670-7721B7C09600}">
      <mx:PLV Mode="0" OnePage="0" WScale="57"/>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G69"/>
  <sheetViews>
    <sheetView showGridLines="0" zoomScale="90" zoomScaleNormal="90" zoomScaleSheetLayoutView="100" workbookViewId="0">
      <selection activeCell="A41" sqref="A41"/>
    </sheetView>
  </sheetViews>
  <sheetFormatPr baseColWidth="10" defaultColWidth="10.85546875" defaultRowHeight="12.75" x14ac:dyDescent="0.2"/>
  <cols>
    <col min="1" max="1" width="5.140625" style="2" customWidth="1"/>
    <col min="2" max="2" width="49.42578125" style="51" customWidth="1"/>
    <col min="3" max="3" width="27.42578125" style="2" customWidth="1"/>
    <col min="4" max="5" width="18.5703125" style="2" customWidth="1"/>
    <col min="6" max="6" width="22.42578125" style="2" customWidth="1"/>
    <col min="7" max="7" width="18.5703125" style="53" customWidth="1"/>
    <col min="8" max="16384" width="10.85546875" style="2"/>
  </cols>
  <sheetData>
    <row r="1" spans="1:7" ht="52.5" customHeight="1" thickBot="1" x14ac:dyDescent="0.25">
      <c r="A1" s="321" t="s">
        <v>145</v>
      </c>
      <c r="B1" s="322"/>
      <c r="C1" s="322"/>
      <c r="D1" s="322"/>
      <c r="E1" s="322"/>
      <c r="F1" s="322"/>
      <c r="G1" s="323"/>
    </row>
    <row r="2" spans="1:7" ht="20.100000000000001" customHeight="1" x14ac:dyDescent="0.2">
      <c r="A2" s="212"/>
      <c r="B2" s="49"/>
      <c r="C2" s="49"/>
      <c r="D2" s="49"/>
      <c r="E2" s="49"/>
      <c r="F2" s="49"/>
      <c r="G2" s="50"/>
    </row>
    <row r="3" spans="1:7" ht="20.100000000000001" customHeight="1" thickBot="1" x14ac:dyDescent="0.25">
      <c r="A3" s="86" t="s">
        <v>64</v>
      </c>
      <c r="B3" s="11"/>
      <c r="C3" s="309"/>
      <c r="D3" s="310"/>
      <c r="E3" s="310"/>
      <c r="F3" s="49"/>
      <c r="G3" s="50"/>
    </row>
    <row r="4" spans="1:7" ht="18" customHeight="1" thickBot="1" x14ac:dyDescent="0.25">
      <c r="A4" s="86" t="s">
        <v>82</v>
      </c>
      <c r="C4" s="329">
        <f>'A - Equipe 1'!C4:E4</f>
        <v>0</v>
      </c>
      <c r="D4" s="330"/>
      <c r="E4" s="331"/>
      <c r="G4" s="52"/>
    </row>
    <row r="5" spans="1:7" ht="18" customHeight="1" thickBot="1" x14ac:dyDescent="0.25">
      <c r="A5" s="88" t="s">
        <v>146</v>
      </c>
      <c r="C5" s="318"/>
      <c r="D5" s="333"/>
      <c r="E5" s="334"/>
    </row>
    <row r="6" spans="1:7" ht="18" customHeight="1" thickBot="1" x14ac:dyDescent="0.25">
      <c r="A6" s="88" t="s">
        <v>84</v>
      </c>
      <c r="C6" s="318"/>
      <c r="D6" s="319"/>
      <c r="E6" s="320"/>
    </row>
    <row r="7" spans="1:7" ht="18" customHeight="1" thickBot="1" x14ac:dyDescent="0.25">
      <c r="A7" s="89" t="s">
        <v>126</v>
      </c>
      <c r="C7" s="318"/>
      <c r="D7" s="319"/>
      <c r="E7" s="320"/>
    </row>
    <row r="8" spans="1:7" ht="18" customHeight="1" thickBot="1" x14ac:dyDescent="0.25">
      <c r="B8" s="54"/>
      <c r="F8" s="305" t="s">
        <v>86</v>
      </c>
      <c r="G8" s="305"/>
    </row>
    <row r="9" spans="1:7" s="51" customFormat="1" ht="30" customHeight="1" thickBot="1" x14ac:dyDescent="0.3">
      <c r="A9" s="16" t="s">
        <v>87</v>
      </c>
      <c r="B9" s="17"/>
      <c r="C9" s="18"/>
      <c r="D9" s="18"/>
      <c r="E9" s="18"/>
      <c r="F9" s="198" t="s">
        <v>88</v>
      </c>
      <c r="G9" s="199" t="s">
        <v>89</v>
      </c>
    </row>
    <row r="10" spans="1:7" s="51" customFormat="1" ht="44.25" customHeight="1" x14ac:dyDescent="0.25">
      <c r="A10" s="200" t="s">
        <v>90</v>
      </c>
      <c r="B10" s="109"/>
      <c r="C10" s="19" t="s">
        <v>91</v>
      </c>
      <c r="D10" s="19" t="s">
        <v>92</v>
      </c>
      <c r="E10" s="20" t="s">
        <v>93</v>
      </c>
      <c r="F10" s="201">
        <f>+F21+F35</f>
        <v>0</v>
      </c>
      <c r="G10" s="202">
        <f>+G21+G35</f>
        <v>0</v>
      </c>
    </row>
    <row r="11" spans="1:7" ht="20.100000000000001" customHeight="1" x14ac:dyDescent="0.25">
      <c r="A11" s="294" t="s">
        <v>94</v>
      </c>
      <c r="B11" s="115" t="s">
        <v>95</v>
      </c>
      <c r="C11" s="283" t="s">
        <v>96</v>
      </c>
      <c r="D11" s="284"/>
      <c r="E11" s="285"/>
      <c r="F11" s="96"/>
      <c r="G11" s="113"/>
    </row>
    <row r="12" spans="1:7" ht="20.100000000000001" customHeight="1" x14ac:dyDescent="0.25">
      <c r="A12" s="295"/>
      <c r="B12" s="288" t="s">
        <v>97</v>
      </c>
      <c r="C12" s="108"/>
      <c r="D12" s="21"/>
      <c r="E12" s="101"/>
      <c r="F12" s="96">
        <f t="shared" ref="F12:F20" si="0">D12*E12</f>
        <v>0</v>
      </c>
      <c r="G12" s="113"/>
    </row>
    <row r="13" spans="1:7" ht="20.100000000000001" customHeight="1" x14ac:dyDescent="0.25">
      <c r="A13" s="295"/>
      <c r="B13" s="288"/>
      <c r="C13" s="108"/>
      <c r="D13" s="21"/>
      <c r="E13" s="101"/>
      <c r="F13" s="96">
        <f t="shared" si="0"/>
        <v>0</v>
      </c>
      <c r="G13" s="113"/>
    </row>
    <row r="14" spans="1:7" ht="20.100000000000001" customHeight="1" x14ac:dyDescent="0.25">
      <c r="A14" s="295"/>
      <c r="B14" s="289"/>
      <c r="C14" s="108"/>
      <c r="D14" s="21"/>
      <c r="E14" s="101"/>
      <c r="F14" s="96">
        <f t="shared" si="0"/>
        <v>0</v>
      </c>
      <c r="G14" s="113"/>
    </row>
    <row r="15" spans="1:7" ht="20.100000000000001" customHeight="1" x14ac:dyDescent="0.25">
      <c r="A15" s="296"/>
      <c r="B15" s="293" t="s">
        <v>98</v>
      </c>
      <c r="C15" s="102"/>
      <c r="D15" s="102"/>
      <c r="E15" s="103"/>
      <c r="F15" s="97">
        <f t="shared" si="0"/>
        <v>0</v>
      </c>
      <c r="G15" s="113"/>
    </row>
    <row r="16" spans="1:7" ht="20.100000000000001" customHeight="1" x14ac:dyDescent="0.25">
      <c r="A16" s="295"/>
      <c r="B16" s="288"/>
      <c r="C16" s="107"/>
      <c r="D16" s="102"/>
      <c r="E16" s="103"/>
      <c r="F16" s="97">
        <f t="shared" si="0"/>
        <v>0</v>
      </c>
      <c r="G16" s="113"/>
    </row>
    <row r="17" spans="1:7" ht="20.100000000000001" customHeight="1" x14ac:dyDescent="0.25">
      <c r="A17" s="295"/>
      <c r="B17" s="288"/>
      <c r="C17" s="107"/>
      <c r="D17" s="102"/>
      <c r="E17" s="103"/>
      <c r="F17" s="97">
        <f t="shared" si="0"/>
        <v>0</v>
      </c>
      <c r="G17" s="113"/>
    </row>
    <row r="18" spans="1:7" ht="20.100000000000001" customHeight="1" x14ac:dyDescent="0.2">
      <c r="A18" s="295"/>
      <c r="B18" s="293" t="s">
        <v>99</v>
      </c>
      <c r="C18" s="107"/>
      <c r="D18" s="104"/>
      <c r="E18" s="104"/>
      <c r="F18" s="97">
        <f t="shared" si="0"/>
        <v>0</v>
      </c>
      <c r="G18" s="83"/>
    </row>
    <row r="19" spans="1:7" ht="20.100000000000001" customHeight="1" x14ac:dyDescent="0.25">
      <c r="A19" s="295"/>
      <c r="B19" s="288"/>
      <c r="C19" s="107"/>
      <c r="D19" s="102"/>
      <c r="E19" s="103"/>
      <c r="F19" s="97">
        <f t="shared" si="0"/>
        <v>0</v>
      </c>
      <c r="G19" s="83"/>
    </row>
    <row r="20" spans="1:7" ht="20.100000000000001" customHeight="1" x14ac:dyDescent="0.25">
      <c r="A20" s="296"/>
      <c r="B20" s="288"/>
      <c r="C20" s="102"/>
      <c r="D20" s="102"/>
      <c r="E20" s="103"/>
      <c r="F20" s="97">
        <f t="shared" si="0"/>
        <v>0</v>
      </c>
      <c r="G20" s="83"/>
    </row>
    <row r="21" spans="1:7" ht="20.100000000000001" customHeight="1" x14ac:dyDescent="0.2">
      <c r="A21" s="296"/>
      <c r="B21" s="117"/>
      <c r="C21" s="22" t="s">
        <v>100</v>
      </c>
      <c r="D21" s="100">
        <f>SUM(D11:D20)</f>
        <v>0</v>
      </c>
      <c r="E21" s="100">
        <f>SUM(E11:E20)</f>
        <v>0</v>
      </c>
      <c r="F21" s="55">
        <f>SUM(F11:F20)</f>
        <v>0</v>
      </c>
      <c r="G21" s="85">
        <f>SUM(G11:G20)</f>
        <v>0</v>
      </c>
    </row>
    <row r="22" spans="1:7" ht="20.100000000000001" customHeight="1" x14ac:dyDescent="0.2">
      <c r="A22" s="296"/>
      <c r="B22" s="116"/>
      <c r="C22" s="283" t="s">
        <v>101</v>
      </c>
      <c r="D22" s="284"/>
      <c r="E22" s="285"/>
      <c r="F22" s="98"/>
      <c r="G22" s="114"/>
    </row>
    <row r="23" spans="1:7" ht="20.100000000000001" customHeight="1" x14ac:dyDescent="0.2">
      <c r="A23" s="296"/>
      <c r="B23" s="290" t="s">
        <v>127</v>
      </c>
      <c r="C23" s="104"/>
      <c r="D23" s="104"/>
      <c r="E23" s="104"/>
      <c r="F23" s="98">
        <f t="shared" ref="F23:F34" si="1">D23*E23</f>
        <v>0</v>
      </c>
      <c r="G23" s="114"/>
    </row>
    <row r="24" spans="1:7" ht="20.100000000000001" customHeight="1" x14ac:dyDescent="0.2">
      <c r="A24" s="296"/>
      <c r="B24" s="291"/>
      <c r="C24" s="104"/>
      <c r="D24" s="104"/>
      <c r="E24" s="104"/>
      <c r="F24" s="98">
        <f t="shared" si="1"/>
        <v>0</v>
      </c>
      <c r="G24" s="114"/>
    </row>
    <row r="25" spans="1:7" ht="20.100000000000001" customHeight="1" x14ac:dyDescent="0.2">
      <c r="A25" s="296"/>
      <c r="B25" s="292"/>
      <c r="C25" s="104"/>
      <c r="D25" s="104"/>
      <c r="E25" s="104"/>
      <c r="F25" s="98">
        <f t="shared" si="1"/>
        <v>0</v>
      </c>
      <c r="G25" s="114"/>
    </row>
    <row r="26" spans="1:7" ht="20.100000000000001" customHeight="1" x14ac:dyDescent="0.2">
      <c r="A26" s="296"/>
      <c r="B26" s="293" t="s">
        <v>128</v>
      </c>
      <c r="C26" s="104"/>
      <c r="D26" s="104"/>
      <c r="E26" s="104"/>
      <c r="F26" s="97">
        <f t="shared" si="1"/>
        <v>0</v>
      </c>
      <c r="G26" s="83"/>
    </row>
    <row r="27" spans="1:7" ht="20.100000000000001" customHeight="1" x14ac:dyDescent="0.2">
      <c r="A27" s="296"/>
      <c r="B27" s="288"/>
      <c r="C27" s="104"/>
      <c r="D27" s="104"/>
      <c r="E27" s="104"/>
      <c r="F27" s="97">
        <f t="shared" si="1"/>
        <v>0</v>
      </c>
      <c r="G27" s="83"/>
    </row>
    <row r="28" spans="1:7" ht="20.100000000000001" customHeight="1" x14ac:dyDescent="0.2">
      <c r="A28" s="296"/>
      <c r="B28" s="288"/>
      <c r="C28" s="104"/>
      <c r="D28" s="104"/>
      <c r="E28" s="104"/>
      <c r="F28" s="97">
        <f t="shared" si="1"/>
        <v>0</v>
      </c>
      <c r="G28" s="83"/>
    </row>
    <row r="29" spans="1:7" ht="20.100000000000001" customHeight="1" x14ac:dyDescent="0.2">
      <c r="A29" s="295"/>
      <c r="B29" s="290" t="s">
        <v>129</v>
      </c>
      <c r="C29" s="110"/>
      <c r="D29" s="104"/>
      <c r="E29" s="104"/>
      <c r="F29" s="99">
        <f t="shared" si="1"/>
        <v>0</v>
      </c>
      <c r="G29" s="114"/>
    </row>
    <row r="30" spans="1:7" ht="20.100000000000001" customHeight="1" x14ac:dyDescent="0.2">
      <c r="A30" s="295"/>
      <c r="B30" s="291"/>
      <c r="C30" s="110"/>
      <c r="D30" s="104"/>
      <c r="E30" s="104"/>
      <c r="F30" s="99">
        <f t="shared" si="1"/>
        <v>0</v>
      </c>
      <c r="G30" s="114"/>
    </row>
    <row r="31" spans="1:7" ht="20.100000000000001" customHeight="1" x14ac:dyDescent="0.2">
      <c r="A31" s="295"/>
      <c r="B31" s="292"/>
      <c r="C31" s="110"/>
      <c r="D31" s="104"/>
      <c r="E31" s="104"/>
      <c r="F31" s="99">
        <f t="shared" si="1"/>
        <v>0</v>
      </c>
      <c r="G31" s="114"/>
    </row>
    <row r="32" spans="1:7" ht="20.100000000000001" customHeight="1" x14ac:dyDescent="0.2">
      <c r="A32" s="296"/>
      <c r="B32" s="293" t="s">
        <v>130</v>
      </c>
      <c r="C32" s="104"/>
      <c r="D32" s="104"/>
      <c r="E32" s="104"/>
      <c r="F32" s="99">
        <f t="shared" si="1"/>
        <v>0</v>
      </c>
      <c r="G32" s="83"/>
    </row>
    <row r="33" spans="1:7" ht="20.100000000000001" customHeight="1" x14ac:dyDescent="0.2">
      <c r="A33" s="296"/>
      <c r="B33" s="288"/>
      <c r="C33" s="111"/>
      <c r="D33" s="111"/>
      <c r="E33" s="111"/>
      <c r="F33" s="99">
        <f t="shared" si="1"/>
        <v>0</v>
      </c>
      <c r="G33" s="112"/>
    </row>
    <row r="34" spans="1:7" ht="20.100000000000001" customHeight="1" x14ac:dyDescent="0.2">
      <c r="A34" s="296"/>
      <c r="B34" s="288"/>
      <c r="C34" s="111"/>
      <c r="D34" s="111"/>
      <c r="E34" s="111"/>
      <c r="F34" s="99">
        <f t="shared" si="1"/>
        <v>0</v>
      </c>
      <c r="G34" s="84"/>
    </row>
    <row r="35" spans="1:7" ht="24.95" customHeight="1" thickBot="1" x14ac:dyDescent="0.25">
      <c r="A35" s="296"/>
      <c r="B35" s="118"/>
      <c r="C35" s="119" t="s">
        <v>100</v>
      </c>
      <c r="D35" s="120">
        <f>SUM(D22:D32)</f>
        <v>0</v>
      </c>
      <c r="E35" s="120">
        <f>SUM(E22:E32)</f>
        <v>0</v>
      </c>
      <c r="F35" s="23">
        <f>SUM(F22:F34)</f>
        <v>0</v>
      </c>
      <c r="G35" s="82">
        <f>SUM(G22:G34)</f>
        <v>0</v>
      </c>
    </row>
    <row r="36" spans="1:7" ht="24.95" customHeight="1" x14ac:dyDescent="0.2">
      <c r="A36" s="203" t="s">
        <v>131</v>
      </c>
      <c r="B36" s="121"/>
      <c r="C36" s="121"/>
      <c r="D36" s="121"/>
      <c r="E36" s="122"/>
      <c r="F36" s="81"/>
      <c r="G36" s="83"/>
    </row>
    <row r="37" spans="1:7" ht="24.95" customHeight="1" x14ac:dyDescent="0.2">
      <c r="A37" s="24" t="s">
        <v>107</v>
      </c>
      <c r="B37" s="25"/>
      <c r="C37" s="25"/>
      <c r="D37" s="25"/>
      <c r="E37" s="123"/>
      <c r="F37" s="81"/>
      <c r="G37" s="83"/>
    </row>
    <row r="38" spans="1:7" ht="24.95" customHeight="1" x14ac:dyDescent="0.2">
      <c r="A38" s="26" t="s">
        <v>132</v>
      </c>
      <c r="B38" s="27"/>
      <c r="C38" s="27"/>
      <c r="D38" s="27"/>
      <c r="E38" s="124"/>
      <c r="F38" s="81"/>
      <c r="G38" s="83"/>
    </row>
    <row r="39" spans="1:7" ht="24.95" customHeight="1" x14ac:dyDescent="0.2">
      <c r="A39" s="26" t="s">
        <v>133</v>
      </c>
      <c r="B39" s="27"/>
      <c r="C39" s="27"/>
      <c r="D39" s="27"/>
      <c r="E39" s="124"/>
      <c r="F39" s="81"/>
      <c r="G39" s="83"/>
    </row>
    <row r="40" spans="1:7" ht="24.95" customHeight="1" thickBot="1" x14ac:dyDescent="0.25">
      <c r="A40" s="28" t="s">
        <v>110</v>
      </c>
      <c r="B40" s="29"/>
      <c r="C40" s="29"/>
      <c r="D40" s="29"/>
      <c r="E40" s="125"/>
      <c r="F40" s="81"/>
      <c r="G40" s="83"/>
    </row>
    <row r="41" spans="1:7" ht="24.95" customHeight="1" thickBot="1" x14ac:dyDescent="0.25">
      <c r="A41" s="204" t="s">
        <v>111</v>
      </c>
      <c r="B41" s="205"/>
      <c r="C41" s="205"/>
      <c r="D41" s="205"/>
      <c r="E41" s="206"/>
      <c r="F41" s="207">
        <f>SUM(F36:F40)+F10</f>
        <v>0</v>
      </c>
      <c r="G41" s="208">
        <f>SUM(G36:G40)+G10</f>
        <v>0</v>
      </c>
    </row>
    <row r="42" spans="1:7" ht="24.95" customHeight="1" thickBot="1" x14ac:dyDescent="0.25">
      <c r="A42" s="5"/>
      <c r="B42" s="30"/>
      <c r="C42" s="30"/>
      <c r="D42" s="30"/>
      <c r="E42" s="31" t="s">
        <v>112</v>
      </c>
      <c r="F42" s="32" t="e">
        <f>G41/F41</f>
        <v>#DIV/0!</v>
      </c>
      <c r="G42" s="33"/>
    </row>
    <row r="43" spans="1:7" ht="13.5" thickBot="1" x14ac:dyDescent="0.25">
      <c r="A43" s="5"/>
      <c r="B43" s="14"/>
      <c r="C43" s="5"/>
      <c r="D43" s="5"/>
      <c r="E43" s="5"/>
      <c r="F43" s="5"/>
      <c r="G43" s="13"/>
    </row>
    <row r="44" spans="1:7" s="5" customFormat="1" ht="24.95" customHeight="1" thickBot="1" x14ac:dyDescent="0.25">
      <c r="A44" s="280" t="s">
        <v>147</v>
      </c>
      <c r="B44" s="281"/>
      <c r="C44" s="281"/>
      <c r="D44" s="281"/>
      <c r="E44" s="282"/>
      <c r="F44" s="36"/>
      <c r="G44" s="13"/>
    </row>
    <row r="45" spans="1:7" s="5" customFormat="1" ht="26.25" thickBot="1" x14ac:dyDescent="0.25">
      <c r="A45" s="301" t="s">
        <v>114</v>
      </c>
      <c r="B45" s="302"/>
      <c r="C45" s="37" t="s">
        <v>70</v>
      </c>
      <c r="D45" s="37" t="s">
        <v>115</v>
      </c>
      <c r="E45" s="38" t="s">
        <v>116</v>
      </c>
      <c r="F45" s="3"/>
      <c r="G45" s="13"/>
    </row>
    <row r="46" spans="1:7" s="41" customFormat="1" ht="24.95" customHeight="1" x14ac:dyDescent="0.2">
      <c r="A46" s="303"/>
      <c r="B46" s="304"/>
      <c r="C46" s="39"/>
      <c r="D46" s="40"/>
      <c r="E46" s="138"/>
      <c r="G46" s="42"/>
    </row>
    <row r="47" spans="1:7" s="41" customFormat="1" ht="24.95" customHeight="1" x14ac:dyDescent="0.2">
      <c r="A47" s="286"/>
      <c r="B47" s="287"/>
      <c r="C47" s="43"/>
      <c r="D47" s="44"/>
      <c r="E47" s="45"/>
      <c r="G47" s="42"/>
    </row>
    <row r="48" spans="1:7" s="41" customFormat="1" ht="24.95" customHeight="1" x14ac:dyDescent="0.2">
      <c r="A48" s="286"/>
      <c r="B48" s="287"/>
      <c r="C48" s="43"/>
      <c r="D48" s="44"/>
      <c r="E48" s="45"/>
      <c r="G48" s="42"/>
    </row>
    <row r="49" spans="1:7" s="41" customFormat="1" ht="24.95" customHeight="1" x14ac:dyDescent="0.2">
      <c r="A49" s="286"/>
      <c r="B49" s="287"/>
      <c r="C49" s="43"/>
      <c r="D49" s="44"/>
      <c r="E49" s="45"/>
      <c r="G49" s="42"/>
    </row>
    <row r="50" spans="1:7" s="41" customFormat="1" ht="24.95" customHeight="1" thickBot="1" x14ac:dyDescent="0.25">
      <c r="A50" s="297"/>
      <c r="B50" s="298"/>
      <c r="C50" s="46"/>
      <c r="D50" s="47"/>
      <c r="E50" s="48"/>
      <c r="G50" s="42"/>
    </row>
    <row r="51" spans="1:7" s="5" customFormat="1" ht="24.95" customHeight="1" thickBot="1" x14ac:dyDescent="0.25">
      <c r="A51" s="299" t="s">
        <v>100</v>
      </c>
      <c r="B51" s="300"/>
      <c r="C51" s="209"/>
      <c r="D51" s="210">
        <f>SUM(D46:D50)</f>
        <v>0</v>
      </c>
      <c r="E51" s="211"/>
      <c r="G51" s="13"/>
    </row>
    <row r="52" spans="1:7" x14ac:dyDescent="0.2">
      <c r="A52" s="5"/>
      <c r="B52" s="14"/>
      <c r="C52" s="5"/>
      <c r="D52" s="5"/>
      <c r="E52" s="5"/>
      <c r="F52" s="5"/>
      <c r="G52" s="13"/>
    </row>
    <row r="53" spans="1:7" s="5" customFormat="1" ht="13.5" thickBot="1" x14ac:dyDescent="0.25">
      <c r="B53" s="14"/>
      <c r="G53" s="13"/>
    </row>
    <row r="54" spans="1:7" s="5" customFormat="1" ht="39" customHeight="1" x14ac:dyDescent="0.2">
      <c r="B54" s="14"/>
      <c r="D54" s="260" t="s">
        <v>117</v>
      </c>
      <c r="E54" s="261"/>
      <c r="F54" s="261"/>
      <c r="G54" s="262"/>
    </row>
    <row r="55" spans="1:7" s="5" customFormat="1" ht="45" customHeight="1" thickBot="1" x14ac:dyDescent="0.25">
      <c r="B55" s="14"/>
      <c r="D55" s="263"/>
      <c r="E55" s="264"/>
      <c r="F55" s="264"/>
      <c r="G55" s="265"/>
    </row>
    <row r="56" spans="1:7" s="5" customFormat="1" ht="15" customHeight="1" x14ac:dyDescent="0.2">
      <c r="A56" s="132"/>
      <c r="B56" s="132"/>
      <c r="C56" s="54"/>
      <c r="D56" s="133"/>
      <c r="E56" s="54"/>
      <c r="F56" s="136"/>
      <c r="G56" s="137"/>
    </row>
    <row r="59" spans="1:7" ht="39" customHeight="1" thickBot="1" x14ac:dyDescent="0.25">
      <c r="A59" s="266" t="s">
        <v>118</v>
      </c>
      <c r="B59" s="316"/>
      <c r="C59" s="317"/>
      <c r="D59" s="317"/>
      <c r="E59" s="317"/>
      <c r="F59" s="317"/>
      <c r="G59" s="317"/>
    </row>
    <row r="60" spans="1:7" ht="39" customHeight="1" thickBot="1" x14ac:dyDescent="0.25">
      <c r="A60" s="268" t="s">
        <v>135</v>
      </c>
      <c r="B60" s="269"/>
      <c r="C60" s="269"/>
      <c r="D60" s="269"/>
      <c r="E60" s="269"/>
      <c r="F60" s="269"/>
      <c r="G60" s="270"/>
    </row>
    <row r="61" spans="1:7" ht="140.1" customHeight="1" thickBot="1" x14ac:dyDescent="0.25">
      <c r="A61" s="271"/>
      <c r="B61" s="272"/>
      <c r="C61" s="272"/>
      <c r="D61" s="272"/>
      <c r="E61" s="272"/>
      <c r="F61" s="272"/>
      <c r="G61" s="273"/>
    </row>
    <row r="62" spans="1:7" ht="39" customHeight="1" thickBot="1" x14ac:dyDescent="0.25">
      <c r="A62" s="274" t="s">
        <v>136</v>
      </c>
      <c r="B62" s="275"/>
      <c r="C62" s="275"/>
      <c r="D62" s="275"/>
      <c r="E62" s="275"/>
      <c r="F62" s="275"/>
      <c r="G62" s="276"/>
    </row>
    <row r="63" spans="1:7" ht="140.1" customHeight="1" thickBot="1" x14ac:dyDescent="0.25">
      <c r="A63" s="271"/>
      <c r="B63" s="272"/>
      <c r="C63" s="272"/>
      <c r="D63" s="272"/>
      <c r="E63" s="272"/>
      <c r="F63" s="272"/>
      <c r="G63" s="273"/>
    </row>
    <row r="64" spans="1:7" ht="39" customHeight="1" thickBot="1" x14ac:dyDescent="0.25">
      <c r="A64" s="277" t="s">
        <v>121</v>
      </c>
      <c r="B64" s="278"/>
      <c r="C64" s="278"/>
      <c r="D64" s="278"/>
      <c r="E64" s="278"/>
      <c r="F64" s="278"/>
      <c r="G64" s="279"/>
    </row>
    <row r="65" spans="1:7" ht="140.1" customHeight="1" thickBot="1" x14ac:dyDescent="0.25">
      <c r="A65" s="271"/>
      <c r="B65" s="272"/>
      <c r="C65" s="272"/>
      <c r="D65" s="272"/>
      <c r="E65" s="272"/>
      <c r="F65" s="272"/>
      <c r="G65" s="273"/>
    </row>
    <row r="66" spans="1:7" ht="39" customHeight="1" thickBot="1" x14ac:dyDescent="0.25">
      <c r="A66" s="268" t="s">
        <v>137</v>
      </c>
      <c r="B66" s="269"/>
      <c r="C66" s="269"/>
      <c r="D66" s="269"/>
      <c r="E66" s="269"/>
      <c r="F66" s="269"/>
      <c r="G66" s="270"/>
    </row>
    <row r="67" spans="1:7" ht="140.1" customHeight="1" thickBot="1" x14ac:dyDescent="0.25">
      <c r="A67" s="271"/>
      <c r="B67" s="272"/>
      <c r="C67" s="272"/>
      <c r="D67" s="272"/>
      <c r="E67" s="272"/>
      <c r="F67" s="272"/>
      <c r="G67" s="273"/>
    </row>
    <row r="68" spans="1:7" ht="39" customHeight="1" thickBot="1" x14ac:dyDescent="0.25">
      <c r="A68" s="268" t="s">
        <v>138</v>
      </c>
      <c r="B68" s="269"/>
      <c r="C68" s="269"/>
      <c r="D68" s="269"/>
      <c r="E68" s="269"/>
      <c r="F68" s="269"/>
      <c r="G68" s="270"/>
    </row>
    <row r="69" spans="1:7" ht="140.1" customHeight="1" thickBot="1" x14ac:dyDescent="0.25">
      <c r="A69" s="271"/>
      <c r="B69" s="272"/>
      <c r="C69" s="272"/>
      <c r="D69" s="272"/>
      <c r="E69" s="272"/>
      <c r="F69" s="272"/>
      <c r="G69" s="273"/>
    </row>
  </sheetData>
  <customSheetViews>
    <customSheetView guid="{05A4635C-9AA5-4788-AE33-0D2B48B9581F}" showPageBreaks="1" showGridLines="0" fitToPage="1" printArea="1" view="pageBreakPreview" topLeftCell="A25">
      <selection activeCell="A40" sqref="A40"/>
      <pageMargins left="0" right="0" top="0" bottom="0" header="0" footer="0"/>
      <printOptions horizontalCentered="1"/>
      <pageSetup paperSize="9" scale="58" orientation="portrait" r:id="rId1"/>
      <headerFooter alignWithMargins="0">
        <oddFooter>&amp;C&amp;P/&amp;N&amp;R&amp;9&amp;A</oddFooter>
      </headerFooter>
    </customSheetView>
  </customSheetViews>
  <mergeCells count="38">
    <mergeCell ref="F8:G8"/>
    <mergeCell ref="A50:B50"/>
    <mergeCell ref="A51:B51"/>
    <mergeCell ref="A47:B47"/>
    <mergeCell ref="A48:B48"/>
    <mergeCell ref="A49:B49"/>
    <mergeCell ref="B32:B34"/>
    <mergeCell ref="B23:B25"/>
    <mergeCell ref="A44:E44"/>
    <mergeCell ref="A45:B45"/>
    <mergeCell ref="A46:B46"/>
    <mergeCell ref="A1:G1"/>
    <mergeCell ref="C4:E4"/>
    <mergeCell ref="C5:E5"/>
    <mergeCell ref="C6:E6"/>
    <mergeCell ref="C3:E3"/>
    <mergeCell ref="C7:E7"/>
    <mergeCell ref="A11:A35"/>
    <mergeCell ref="C11:E11"/>
    <mergeCell ref="B12:B14"/>
    <mergeCell ref="B15:B17"/>
    <mergeCell ref="B18:B20"/>
    <mergeCell ref="C22:E22"/>
    <mergeCell ref="B26:B28"/>
    <mergeCell ref="B29:B31"/>
    <mergeCell ref="D54:G54"/>
    <mergeCell ref="D55:G55"/>
    <mergeCell ref="A69:G69"/>
    <mergeCell ref="A64:G64"/>
    <mergeCell ref="A65:G65"/>
    <mergeCell ref="A66:G66"/>
    <mergeCell ref="A67:G67"/>
    <mergeCell ref="A68:G68"/>
    <mergeCell ref="A59:G59"/>
    <mergeCell ref="A60:G60"/>
    <mergeCell ref="A61:G61"/>
    <mergeCell ref="A62:G62"/>
    <mergeCell ref="A63:G63"/>
  </mergeCells>
  <phoneticPr fontId="26" type="noConversion"/>
  <conditionalFormatting sqref="G11:G16">
    <cfRule type="expression" dxfId="5" priority="1" stopIfTrue="1">
      <formula>($C$3="Autre organisme privé")</formula>
    </cfRule>
  </conditionalFormatting>
  <dataValidations xWindow="769" yWindow="560" count="9">
    <dataValidation allowBlank="1" showInputMessage="1" showErrorMessage="1" prompt="Merci de contacter le(s) service(s) des ressouces humaines concerné(s) pour obtenir les grilles salariales nécessaire à la réalisation de cette estimation" sqref="E23:E34 E12:E20 B12:B19 B23 B26:B29 B32:B34"/>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A56:B56"/>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s>
  <printOptions horizontalCentered="1"/>
  <pageMargins left="0.17000000000000004" right="0.17000000000000004" top="0.56000000000000005" bottom="0.51" header="0.31" footer="0.28000000000000003"/>
  <pageSetup paperSize="9" scale="60" orientation="portrait" r:id="rId2"/>
  <headerFooter alignWithMargins="0">
    <oddFooter>&amp;C&amp;P/&amp;N&amp;R&amp;9&amp;A</oddFooter>
  </headerFooter>
  <legacyDrawing r:id="rId3"/>
  <extLst>
    <ext xmlns:x14="http://schemas.microsoft.com/office/spreadsheetml/2009/9/main" uri="{CCE6A557-97BC-4b89-ADB6-D9C93CAAB3DF}">
      <x14:dataValidations xmlns:xm="http://schemas.microsoft.com/office/excel/2006/main" xWindow="769" yWindow="560" count="1">
        <x14:dataValidation type="list" allowBlank="1" showInputMessage="1" showErrorMessage="1">
          <x14:formula1>
            <xm:f>'NE PAS SUPPRIMER Gestion liste'!$A$2:$A$6</xm:f>
          </x14:formula1>
          <xm:sqref>C3:E3</xm:sqref>
        </x14:dataValidation>
      </x14:dataValidations>
    </ext>
    <ext xmlns:mx="http://schemas.microsoft.com/office/mac/excel/2008/main" uri="{64002731-A6B0-56B0-2670-7721B7C09600}">
      <mx:PLV Mode="0" OnePage="0" WScale="57"/>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G68"/>
  <sheetViews>
    <sheetView showGridLines="0" zoomScale="90" zoomScaleNormal="90" zoomScaleSheetLayoutView="100" workbookViewId="0">
      <selection activeCell="A41" sqref="A41"/>
    </sheetView>
  </sheetViews>
  <sheetFormatPr baseColWidth="10" defaultColWidth="10.85546875" defaultRowHeight="12.75" x14ac:dyDescent="0.2"/>
  <cols>
    <col min="1" max="1" width="5.140625" style="2" customWidth="1"/>
    <col min="2" max="2" width="49.42578125" style="51" customWidth="1"/>
    <col min="3" max="3" width="27.42578125" style="2" customWidth="1"/>
    <col min="4" max="5" width="18.5703125" style="2" customWidth="1"/>
    <col min="6" max="6" width="22.140625" style="2" customWidth="1"/>
    <col min="7" max="7" width="18.5703125" style="53" customWidth="1"/>
    <col min="8" max="16384" width="10.85546875" style="2"/>
  </cols>
  <sheetData>
    <row r="1" spans="1:7" ht="52.5" customHeight="1" thickBot="1" x14ac:dyDescent="0.25">
      <c r="A1" s="321" t="s">
        <v>148</v>
      </c>
      <c r="B1" s="322"/>
      <c r="C1" s="322"/>
      <c r="D1" s="322"/>
      <c r="E1" s="322"/>
      <c r="F1" s="322"/>
      <c r="G1" s="323"/>
    </row>
    <row r="2" spans="1:7" ht="20.100000000000001" customHeight="1" x14ac:dyDescent="0.2">
      <c r="A2" s="212"/>
      <c r="B2" s="49"/>
      <c r="C2" s="49"/>
      <c r="D2" s="49"/>
      <c r="E2" s="49"/>
      <c r="F2" s="49"/>
      <c r="G2" s="50"/>
    </row>
    <row r="3" spans="1:7" ht="20.100000000000001" customHeight="1" thickBot="1" x14ac:dyDescent="0.25">
      <c r="A3" s="86" t="s">
        <v>64</v>
      </c>
      <c r="B3" s="11"/>
      <c r="C3" s="309"/>
      <c r="D3" s="310"/>
      <c r="E3" s="310"/>
      <c r="F3" s="49"/>
      <c r="G3" s="50"/>
    </row>
    <row r="4" spans="1:7" ht="18" customHeight="1" thickBot="1" x14ac:dyDescent="0.25">
      <c r="A4" s="86" t="s">
        <v>82</v>
      </c>
      <c r="C4" s="329">
        <f>'A - Equipe 1'!C4:E4</f>
        <v>0</v>
      </c>
      <c r="D4" s="330"/>
      <c r="E4" s="331"/>
      <c r="G4" s="52"/>
    </row>
    <row r="5" spans="1:7" ht="18" customHeight="1" thickBot="1" x14ac:dyDescent="0.25">
      <c r="A5" s="88" t="s">
        <v>146</v>
      </c>
      <c r="C5" s="318"/>
      <c r="D5" s="333"/>
      <c r="E5" s="334"/>
    </row>
    <row r="6" spans="1:7" ht="18" customHeight="1" thickBot="1" x14ac:dyDescent="0.25">
      <c r="A6" s="88" t="s">
        <v>84</v>
      </c>
      <c r="C6" s="318"/>
      <c r="D6" s="319"/>
      <c r="E6" s="320"/>
    </row>
    <row r="7" spans="1:7" ht="18" customHeight="1" thickBot="1" x14ac:dyDescent="0.25">
      <c r="A7" s="89" t="s">
        <v>126</v>
      </c>
      <c r="C7" s="318"/>
      <c r="D7" s="319"/>
      <c r="E7" s="320"/>
    </row>
    <row r="8" spans="1:7" ht="18" customHeight="1" thickBot="1" x14ac:dyDescent="0.25">
      <c r="B8" s="54"/>
      <c r="F8" s="305" t="s">
        <v>86</v>
      </c>
      <c r="G8" s="305"/>
    </row>
    <row r="9" spans="1:7" s="51" customFormat="1" ht="30" customHeight="1" thickBot="1" x14ac:dyDescent="0.3">
      <c r="A9" s="16" t="s">
        <v>87</v>
      </c>
      <c r="B9" s="17"/>
      <c r="C9" s="18"/>
      <c r="D9" s="18"/>
      <c r="E9" s="18"/>
      <c r="F9" s="198" t="s">
        <v>88</v>
      </c>
      <c r="G9" s="199" t="s">
        <v>89</v>
      </c>
    </row>
    <row r="10" spans="1:7" s="51" customFormat="1" ht="44.25" customHeight="1" x14ac:dyDescent="0.25">
      <c r="A10" s="200" t="s">
        <v>90</v>
      </c>
      <c r="B10" s="109"/>
      <c r="C10" s="19" t="s">
        <v>91</v>
      </c>
      <c r="D10" s="19" t="s">
        <v>92</v>
      </c>
      <c r="E10" s="20" t="s">
        <v>93</v>
      </c>
      <c r="F10" s="201">
        <f>+F21+F35</f>
        <v>0</v>
      </c>
      <c r="G10" s="202">
        <f>+G21+G35</f>
        <v>0</v>
      </c>
    </row>
    <row r="11" spans="1:7" ht="20.100000000000001" customHeight="1" x14ac:dyDescent="0.25">
      <c r="A11" s="294" t="s">
        <v>94</v>
      </c>
      <c r="B11" s="115" t="s">
        <v>95</v>
      </c>
      <c r="C11" s="283" t="s">
        <v>96</v>
      </c>
      <c r="D11" s="284"/>
      <c r="E11" s="285"/>
      <c r="F11" s="96"/>
      <c r="G11" s="113"/>
    </row>
    <row r="12" spans="1:7" ht="20.100000000000001" customHeight="1" x14ac:dyDescent="0.25">
      <c r="A12" s="295"/>
      <c r="B12" s="288" t="s">
        <v>97</v>
      </c>
      <c r="C12" s="108"/>
      <c r="D12" s="21"/>
      <c r="E12" s="101"/>
      <c r="F12" s="96">
        <f t="shared" ref="F12:F20" si="0">D12*E12</f>
        <v>0</v>
      </c>
      <c r="G12" s="113"/>
    </row>
    <row r="13" spans="1:7" ht="20.100000000000001" customHeight="1" x14ac:dyDescent="0.25">
      <c r="A13" s="295"/>
      <c r="B13" s="288"/>
      <c r="C13" s="108"/>
      <c r="D13" s="21"/>
      <c r="E13" s="101"/>
      <c r="F13" s="96">
        <f t="shared" si="0"/>
        <v>0</v>
      </c>
      <c r="G13" s="113"/>
    </row>
    <row r="14" spans="1:7" ht="20.100000000000001" customHeight="1" x14ac:dyDescent="0.25">
      <c r="A14" s="295"/>
      <c r="B14" s="289"/>
      <c r="C14" s="108"/>
      <c r="D14" s="21"/>
      <c r="E14" s="101"/>
      <c r="F14" s="96">
        <f t="shared" si="0"/>
        <v>0</v>
      </c>
      <c r="G14" s="113"/>
    </row>
    <row r="15" spans="1:7" ht="20.100000000000001" customHeight="1" x14ac:dyDescent="0.25">
      <c r="A15" s="296"/>
      <c r="B15" s="293" t="s">
        <v>98</v>
      </c>
      <c r="C15" s="102"/>
      <c r="D15" s="102"/>
      <c r="E15" s="103"/>
      <c r="F15" s="97">
        <f t="shared" si="0"/>
        <v>0</v>
      </c>
      <c r="G15" s="113"/>
    </row>
    <row r="16" spans="1:7" ht="20.100000000000001" customHeight="1" x14ac:dyDescent="0.25">
      <c r="A16" s="295"/>
      <c r="B16" s="288"/>
      <c r="C16" s="107"/>
      <c r="D16" s="102"/>
      <c r="E16" s="103"/>
      <c r="F16" s="97">
        <f t="shared" si="0"/>
        <v>0</v>
      </c>
      <c r="G16" s="113"/>
    </row>
    <row r="17" spans="1:7" ht="20.100000000000001" customHeight="1" x14ac:dyDescent="0.25">
      <c r="A17" s="295"/>
      <c r="B17" s="288"/>
      <c r="C17" s="107"/>
      <c r="D17" s="102"/>
      <c r="E17" s="103"/>
      <c r="F17" s="97">
        <f t="shared" si="0"/>
        <v>0</v>
      </c>
      <c r="G17" s="113"/>
    </row>
    <row r="18" spans="1:7" ht="20.100000000000001" customHeight="1" x14ac:dyDescent="0.2">
      <c r="A18" s="295"/>
      <c r="B18" s="293" t="s">
        <v>99</v>
      </c>
      <c r="C18" s="107"/>
      <c r="D18" s="104"/>
      <c r="E18" s="104"/>
      <c r="F18" s="97">
        <f>D18*E18</f>
        <v>0</v>
      </c>
      <c r="G18" s="83"/>
    </row>
    <row r="19" spans="1:7" ht="20.100000000000001" customHeight="1" x14ac:dyDescent="0.25">
      <c r="A19" s="295"/>
      <c r="B19" s="288"/>
      <c r="C19" s="107"/>
      <c r="D19" s="102"/>
      <c r="E19" s="103"/>
      <c r="F19" s="97">
        <f t="shared" si="0"/>
        <v>0</v>
      </c>
      <c r="G19" s="83"/>
    </row>
    <row r="20" spans="1:7" ht="20.100000000000001" customHeight="1" x14ac:dyDescent="0.25">
      <c r="A20" s="296"/>
      <c r="B20" s="288"/>
      <c r="C20" s="102"/>
      <c r="D20" s="102"/>
      <c r="E20" s="103"/>
      <c r="F20" s="97">
        <f t="shared" si="0"/>
        <v>0</v>
      </c>
      <c r="G20" s="83"/>
    </row>
    <row r="21" spans="1:7" ht="20.100000000000001" customHeight="1" x14ac:dyDescent="0.2">
      <c r="A21" s="296"/>
      <c r="B21" s="117"/>
      <c r="C21" s="22" t="s">
        <v>100</v>
      </c>
      <c r="D21" s="100">
        <f>SUM(D11:D20)</f>
        <v>0</v>
      </c>
      <c r="E21" s="100">
        <f>SUM(E11:E20)</f>
        <v>0</v>
      </c>
      <c r="F21" s="55">
        <f>SUM(F11:F20)</f>
        <v>0</v>
      </c>
      <c r="G21" s="85">
        <f>SUM(G11:G20)</f>
        <v>0</v>
      </c>
    </row>
    <row r="22" spans="1:7" ht="20.100000000000001" customHeight="1" x14ac:dyDescent="0.2">
      <c r="A22" s="296"/>
      <c r="B22" s="116"/>
      <c r="C22" s="283" t="s">
        <v>101</v>
      </c>
      <c r="D22" s="284"/>
      <c r="E22" s="285"/>
      <c r="F22" s="98"/>
      <c r="G22" s="114"/>
    </row>
    <row r="23" spans="1:7" ht="20.100000000000001" customHeight="1" x14ac:dyDescent="0.2">
      <c r="A23" s="296"/>
      <c r="B23" s="290" t="s">
        <v>127</v>
      </c>
      <c r="C23" s="104"/>
      <c r="D23" s="104"/>
      <c r="E23" s="104"/>
      <c r="F23" s="98">
        <f t="shared" ref="F23:F34" si="1">D23*E23</f>
        <v>0</v>
      </c>
      <c r="G23" s="114"/>
    </row>
    <row r="24" spans="1:7" ht="20.100000000000001" customHeight="1" x14ac:dyDescent="0.2">
      <c r="A24" s="296"/>
      <c r="B24" s="291"/>
      <c r="C24" s="104"/>
      <c r="D24" s="104"/>
      <c r="E24" s="104"/>
      <c r="F24" s="98">
        <f t="shared" si="1"/>
        <v>0</v>
      </c>
      <c r="G24" s="114"/>
    </row>
    <row r="25" spans="1:7" ht="20.100000000000001" customHeight="1" x14ac:dyDescent="0.2">
      <c r="A25" s="296"/>
      <c r="B25" s="292"/>
      <c r="C25" s="104"/>
      <c r="D25" s="104"/>
      <c r="E25" s="104"/>
      <c r="F25" s="98">
        <f t="shared" si="1"/>
        <v>0</v>
      </c>
      <c r="G25" s="114"/>
    </row>
    <row r="26" spans="1:7" ht="20.100000000000001" customHeight="1" x14ac:dyDescent="0.2">
      <c r="A26" s="296"/>
      <c r="B26" s="293" t="s">
        <v>128</v>
      </c>
      <c r="C26" s="104"/>
      <c r="D26" s="104"/>
      <c r="E26" s="104"/>
      <c r="F26" s="97">
        <f t="shared" si="1"/>
        <v>0</v>
      </c>
      <c r="G26" s="83"/>
    </row>
    <row r="27" spans="1:7" ht="20.100000000000001" customHeight="1" x14ac:dyDescent="0.2">
      <c r="A27" s="296"/>
      <c r="B27" s="288"/>
      <c r="C27" s="104"/>
      <c r="D27" s="104"/>
      <c r="E27" s="104"/>
      <c r="F27" s="97">
        <f t="shared" si="1"/>
        <v>0</v>
      </c>
      <c r="G27" s="83"/>
    </row>
    <row r="28" spans="1:7" ht="20.100000000000001" customHeight="1" x14ac:dyDescent="0.2">
      <c r="A28" s="296"/>
      <c r="B28" s="288"/>
      <c r="C28" s="104"/>
      <c r="D28" s="104"/>
      <c r="E28" s="104"/>
      <c r="F28" s="97">
        <f t="shared" si="1"/>
        <v>0</v>
      </c>
      <c r="G28" s="83"/>
    </row>
    <row r="29" spans="1:7" ht="20.100000000000001" customHeight="1" x14ac:dyDescent="0.2">
      <c r="A29" s="295"/>
      <c r="B29" s="290" t="s">
        <v>129</v>
      </c>
      <c r="C29" s="110"/>
      <c r="D29" s="104"/>
      <c r="E29" s="104"/>
      <c r="F29" s="99">
        <f t="shared" si="1"/>
        <v>0</v>
      </c>
      <c r="G29" s="114"/>
    </row>
    <row r="30" spans="1:7" ht="20.100000000000001" customHeight="1" x14ac:dyDescent="0.2">
      <c r="A30" s="295"/>
      <c r="B30" s="291"/>
      <c r="C30" s="110"/>
      <c r="D30" s="104"/>
      <c r="E30" s="104"/>
      <c r="F30" s="99">
        <f t="shared" si="1"/>
        <v>0</v>
      </c>
      <c r="G30" s="114"/>
    </row>
    <row r="31" spans="1:7" ht="20.100000000000001" customHeight="1" x14ac:dyDescent="0.2">
      <c r="A31" s="295"/>
      <c r="B31" s="292"/>
      <c r="C31" s="110"/>
      <c r="D31" s="104"/>
      <c r="E31" s="104"/>
      <c r="F31" s="99">
        <f t="shared" si="1"/>
        <v>0</v>
      </c>
      <c r="G31" s="114"/>
    </row>
    <row r="32" spans="1:7" ht="20.100000000000001" customHeight="1" x14ac:dyDescent="0.2">
      <c r="A32" s="296"/>
      <c r="B32" s="293" t="s">
        <v>130</v>
      </c>
      <c r="C32" s="104"/>
      <c r="D32" s="104"/>
      <c r="E32" s="104"/>
      <c r="F32" s="99">
        <f t="shared" si="1"/>
        <v>0</v>
      </c>
      <c r="G32" s="83"/>
    </row>
    <row r="33" spans="1:7" ht="20.100000000000001" customHeight="1" x14ac:dyDescent="0.2">
      <c r="A33" s="296"/>
      <c r="B33" s="288"/>
      <c r="C33" s="111"/>
      <c r="D33" s="111"/>
      <c r="E33" s="111"/>
      <c r="F33" s="99">
        <f t="shared" si="1"/>
        <v>0</v>
      </c>
      <c r="G33" s="112"/>
    </row>
    <row r="34" spans="1:7" ht="20.100000000000001" customHeight="1" x14ac:dyDescent="0.2">
      <c r="A34" s="296"/>
      <c r="B34" s="288"/>
      <c r="C34" s="111"/>
      <c r="D34" s="111"/>
      <c r="E34" s="111"/>
      <c r="F34" s="99">
        <f t="shared" si="1"/>
        <v>0</v>
      </c>
      <c r="G34" s="84"/>
    </row>
    <row r="35" spans="1:7" ht="24.95" customHeight="1" thickBot="1" x14ac:dyDescent="0.25">
      <c r="A35" s="296"/>
      <c r="B35" s="118"/>
      <c r="C35" s="119" t="s">
        <v>100</v>
      </c>
      <c r="D35" s="120">
        <f>SUM(D22:D32)</f>
        <v>0</v>
      </c>
      <c r="E35" s="120">
        <f>SUM(E22:E32)</f>
        <v>0</v>
      </c>
      <c r="F35" s="23">
        <f>SUM(F22:F34)</f>
        <v>0</v>
      </c>
      <c r="G35" s="82">
        <f>SUM(G22:G34)</f>
        <v>0</v>
      </c>
    </row>
    <row r="36" spans="1:7" ht="24.95" customHeight="1" x14ac:dyDescent="0.2">
      <c r="A36" s="203" t="s">
        <v>131</v>
      </c>
      <c r="B36" s="121"/>
      <c r="C36" s="121"/>
      <c r="D36" s="121"/>
      <c r="E36" s="122"/>
      <c r="F36" s="81"/>
      <c r="G36" s="83"/>
    </row>
    <row r="37" spans="1:7" ht="24.95" customHeight="1" x14ac:dyDescent="0.2">
      <c r="A37" s="24" t="s">
        <v>107</v>
      </c>
      <c r="B37" s="25"/>
      <c r="C37" s="25"/>
      <c r="D37" s="25"/>
      <c r="E37" s="123"/>
      <c r="F37" s="81"/>
      <c r="G37" s="83"/>
    </row>
    <row r="38" spans="1:7" ht="24.95" customHeight="1" x14ac:dyDescent="0.2">
      <c r="A38" s="26" t="s">
        <v>132</v>
      </c>
      <c r="B38" s="27"/>
      <c r="C38" s="27"/>
      <c r="D38" s="27"/>
      <c r="E38" s="124"/>
      <c r="F38" s="81"/>
      <c r="G38" s="83"/>
    </row>
    <row r="39" spans="1:7" ht="24.95" customHeight="1" x14ac:dyDescent="0.2">
      <c r="A39" s="26" t="s">
        <v>133</v>
      </c>
      <c r="B39" s="27"/>
      <c r="C39" s="27"/>
      <c r="D39" s="27"/>
      <c r="E39" s="124"/>
      <c r="F39" s="81"/>
      <c r="G39" s="83"/>
    </row>
    <row r="40" spans="1:7" ht="24.95" customHeight="1" thickBot="1" x14ac:dyDescent="0.25">
      <c r="A40" s="28" t="s">
        <v>110</v>
      </c>
      <c r="B40" s="29"/>
      <c r="C40" s="29"/>
      <c r="D40" s="29"/>
      <c r="E40" s="125"/>
      <c r="F40" s="81"/>
      <c r="G40" s="83"/>
    </row>
    <row r="41" spans="1:7" ht="24.95" customHeight="1" thickBot="1" x14ac:dyDescent="0.25">
      <c r="A41" s="204" t="s">
        <v>111</v>
      </c>
      <c r="B41" s="205"/>
      <c r="C41" s="205"/>
      <c r="D41" s="205"/>
      <c r="E41" s="206"/>
      <c r="F41" s="207">
        <f>SUM(F36:F40)+F10</f>
        <v>0</v>
      </c>
      <c r="G41" s="208">
        <f>SUM(G36:G40)+G10</f>
        <v>0</v>
      </c>
    </row>
    <row r="42" spans="1:7" ht="24.95" customHeight="1" thickBot="1" x14ac:dyDescent="0.25">
      <c r="A42" s="5"/>
      <c r="B42" s="30"/>
      <c r="C42" s="30"/>
      <c r="D42" s="30"/>
      <c r="E42" s="31" t="s">
        <v>112</v>
      </c>
      <c r="F42" s="32" t="e">
        <f>G41/F41</f>
        <v>#DIV/0!</v>
      </c>
      <c r="G42" s="33"/>
    </row>
    <row r="43" spans="1:7" ht="13.5" thickBot="1" x14ac:dyDescent="0.25">
      <c r="A43" s="5"/>
      <c r="B43" s="14"/>
      <c r="C43" s="5"/>
      <c r="D43" s="5"/>
      <c r="E43" s="5"/>
      <c r="F43" s="5"/>
      <c r="G43" s="13"/>
    </row>
    <row r="44" spans="1:7" s="5" customFormat="1" ht="24.95" customHeight="1" thickBot="1" x14ac:dyDescent="0.25">
      <c r="A44" s="280" t="s">
        <v>147</v>
      </c>
      <c r="B44" s="281"/>
      <c r="C44" s="281"/>
      <c r="D44" s="281"/>
      <c r="E44" s="282"/>
      <c r="F44" s="36"/>
      <c r="G44" s="13"/>
    </row>
    <row r="45" spans="1:7" s="5" customFormat="1" ht="26.25" thickBot="1" x14ac:dyDescent="0.25">
      <c r="A45" s="301" t="s">
        <v>114</v>
      </c>
      <c r="B45" s="302"/>
      <c r="C45" s="37" t="s">
        <v>70</v>
      </c>
      <c r="D45" s="37" t="s">
        <v>115</v>
      </c>
      <c r="E45" s="38" t="s">
        <v>116</v>
      </c>
      <c r="F45" s="3"/>
      <c r="G45" s="13"/>
    </row>
    <row r="46" spans="1:7" s="41" customFormat="1" ht="24.95" customHeight="1" x14ac:dyDescent="0.2">
      <c r="A46" s="303"/>
      <c r="B46" s="304"/>
      <c r="C46" s="39"/>
      <c r="D46" s="40"/>
      <c r="E46" s="138"/>
      <c r="G46" s="42"/>
    </row>
    <row r="47" spans="1:7" s="41" customFormat="1" ht="24.95" customHeight="1" x14ac:dyDescent="0.2">
      <c r="A47" s="286"/>
      <c r="B47" s="287"/>
      <c r="C47" s="43"/>
      <c r="D47" s="44"/>
      <c r="E47" s="45"/>
      <c r="G47" s="42"/>
    </row>
    <row r="48" spans="1:7" s="41" customFormat="1" ht="24.95" customHeight="1" x14ac:dyDescent="0.2">
      <c r="A48" s="286"/>
      <c r="B48" s="287"/>
      <c r="C48" s="43"/>
      <c r="D48" s="44"/>
      <c r="E48" s="45"/>
      <c r="G48" s="42"/>
    </row>
    <row r="49" spans="1:7" s="41" customFormat="1" ht="24.95" customHeight="1" x14ac:dyDescent="0.2">
      <c r="A49" s="286"/>
      <c r="B49" s="287"/>
      <c r="C49" s="43"/>
      <c r="D49" s="44"/>
      <c r="E49" s="45"/>
      <c r="G49" s="42"/>
    </row>
    <row r="50" spans="1:7" s="41" customFormat="1" ht="24.95" customHeight="1" thickBot="1" x14ac:dyDescent="0.25">
      <c r="A50" s="297"/>
      <c r="B50" s="298"/>
      <c r="C50" s="46"/>
      <c r="D50" s="47"/>
      <c r="E50" s="48"/>
      <c r="G50" s="42"/>
    </row>
    <row r="51" spans="1:7" s="5" customFormat="1" ht="24.95" customHeight="1" thickBot="1" x14ac:dyDescent="0.25">
      <c r="A51" s="299" t="s">
        <v>100</v>
      </c>
      <c r="B51" s="300"/>
      <c r="C51" s="209"/>
      <c r="D51" s="210">
        <f>SUM(D46:D50)</f>
        <v>0</v>
      </c>
      <c r="E51" s="211"/>
      <c r="G51" s="13"/>
    </row>
    <row r="52" spans="1:7" x14ac:dyDescent="0.2">
      <c r="A52" s="5"/>
      <c r="B52" s="14"/>
      <c r="C52" s="5"/>
      <c r="D52" s="5"/>
      <c r="E52" s="5"/>
      <c r="F52" s="5"/>
      <c r="G52" s="13"/>
    </row>
    <row r="53" spans="1:7" s="5" customFormat="1" ht="13.5" thickBot="1" x14ac:dyDescent="0.25">
      <c r="B53" s="14"/>
      <c r="G53" s="13"/>
    </row>
    <row r="54" spans="1:7" s="5" customFormat="1" ht="39" customHeight="1" x14ac:dyDescent="0.2">
      <c r="B54" s="14"/>
      <c r="D54" s="260" t="s">
        <v>117</v>
      </c>
      <c r="E54" s="261"/>
      <c r="F54" s="261"/>
      <c r="G54" s="262"/>
    </row>
    <row r="55" spans="1:7" s="5" customFormat="1" ht="45" customHeight="1" thickBot="1" x14ac:dyDescent="0.25">
      <c r="B55" s="14"/>
      <c r="D55" s="263"/>
      <c r="E55" s="264"/>
      <c r="F55" s="264"/>
      <c r="G55" s="265"/>
    </row>
    <row r="56" spans="1:7" s="5" customFormat="1" ht="15" customHeight="1" x14ac:dyDescent="0.2">
      <c r="A56" s="132"/>
      <c r="B56" s="132"/>
      <c r="C56" s="54"/>
      <c r="D56" s="133"/>
      <c r="E56" s="54"/>
      <c r="F56" s="136"/>
      <c r="G56" s="137"/>
    </row>
    <row r="58" spans="1:7" ht="39" customHeight="1" thickBot="1" x14ac:dyDescent="0.25">
      <c r="A58" s="266" t="s">
        <v>118</v>
      </c>
      <c r="B58" s="316"/>
      <c r="C58" s="317"/>
      <c r="D58" s="317"/>
      <c r="E58" s="317"/>
      <c r="F58" s="317"/>
      <c r="G58" s="317"/>
    </row>
    <row r="59" spans="1:7" ht="39" customHeight="1" thickBot="1" x14ac:dyDescent="0.25">
      <c r="A59" s="268" t="s">
        <v>135</v>
      </c>
      <c r="B59" s="269"/>
      <c r="C59" s="269"/>
      <c r="D59" s="269"/>
      <c r="E59" s="269"/>
      <c r="F59" s="269"/>
      <c r="G59" s="270"/>
    </row>
    <row r="60" spans="1:7" ht="140.1" customHeight="1" thickBot="1" x14ac:dyDescent="0.25">
      <c r="A60" s="271"/>
      <c r="B60" s="272"/>
      <c r="C60" s="272"/>
      <c r="D60" s="272"/>
      <c r="E60" s="272"/>
      <c r="F60" s="272"/>
      <c r="G60" s="273"/>
    </row>
    <row r="61" spans="1:7" ht="39" customHeight="1" thickBot="1" x14ac:dyDescent="0.25">
      <c r="A61" s="274" t="s">
        <v>136</v>
      </c>
      <c r="B61" s="275"/>
      <c r="C61" s="275"/>
      <c r="D61" s="275"/>
      <c r="E61" s="275"/>
      <c r="F61" s="275"/>
      <c r="G61" s="276"/>
    </row>
    <row r="62" spans="1:7" ht="140.1" customHeight="1" thickBot="1" x14ac:dyDescent="0.25">
      <c r="A62" s="271"/>
      <c r="B62" s="272"/>
      <c r="C62" s="272"/>
      <c r="D62" s="272"/>
      <c r="E62" s="272"/>
      <c r="F62" s="272"/>
      <c r="G62" s="273"/>
    </row>
    <row r="63" spans="1:7" ht="39" customHeight="1" thickBot="1" x14ac:dyDescent="0.25">
      <c r="A63" s="277" t="s">
        <v>121</v>
      </c>
      <c r="B63" s="278"/>
      <c r="C63" s="278"/>
      <c r="D63" s="278"/>
      <c r="E63" s="278"/>
      <c r="F63" s="278"/>
      <c r="G63" s="279"/>
    </row>
    <row r="64" spans="1:7" ht="140.1" customHeight="1" thickBot="1" x14ac:dyDescent="0.25">
      <c r="A64" s="271"/>
      <c r="B64" s="272"/>
      <c r="C64" s="272"/>
      <c r="D64" s="272"/>
      <c r="E64" s="272"/>
      <c r="F64" s="272"/>
      <c r="G64" s="273"/>
    </row>
    <row r="65" spans="1:7" ht="39" customHeight="1" thickBot="1" x14ac:dyDescent="0.25">
      <c r="A65" s="268" t="s">
        <v>137</v>
      </c>
      <c r="B65" s="269"/>
      <c r="C65" s="269"/>
      <c r="D65" s="269"/>
      <c r="E65" s="269"/>
      <c r="F65" s="269"/>
      <c r="G65" s="270"/>
    </row>
    <row r="66" spans="1:7" ht="140.1" customHeight="1" thickBot="1" x14ac:dyDescent="0.25">
      <c r="A66" s="271"/>
      <c r="B66" s="272"/>
      <c r="C66" s="272"/>
      <c r="D66" s="272"/>
      <c r="E66" s="272"/>
      <c r="F66" s="272"/>
      <c r="G66" s="273"/>
    </row>
    <row r="67" spans="1:7" ht="39" customHeight="1" thickBot="1" x14ac:dyDescent="0.25">
      <c r="A67" s="268" t="s">
        <v>138</v>
      </c>
      <c r="B67" s="269"/>
      <c r="C67" s="269"/>
      <c r="D67" s="269"/>
      <c r="E67" s="269"/>
      <c r="F67" s="269"/>
      <c r="G67" s="270"/>
    </row>
    <row r="68" spans="1:7" ht="140.1" customHeight="1" thickBot="1" x14ac:dyDescent="0.25">
      <c r="A68" s="271"/>
      <c r="B68" s="272"/>
      <c r="C68" s="272"/>
      <c r="D68" s="272"/>
      <c r="E68" s="272"/>
      <c r="F68" s="272"/>
      <c r="G68" s="273"/>
    </row>
  </sheetData>
  <mergeCells count="38">
    <mergeCell ref="F8:G8"/>
    <mergeCell ref="A66:G66"/>
    <mergeCell ref="A67:G67"/>
    <mergeCell ref="A68:G68"/>
    <mergeCell ref="A60:G60"/>
    <mergeCell ref="A61:G61"/>
    <mergeCell ref="A62:G62"/>
    <mergeCell ref="A63:G63"/>
    <mergeCell ref="A64:G64"/>
    <mergeCell ref="A65:G65"/>
    <mergeCell ref="A59:G59"/>
    <mergeCell ref="A44:E44"/>
    <mergeCell ref="A45:B45"/>
    <mergeCell ref="A46:B46"/>
    <mergeCell ref="A47:B47"/>
    <mergeCell ref="A48:B48"/>
    <mergeCell ref="A58:G58"/>
    <mergeCell ref="A11:A35"/>
    <mergeCell ref="C11:E11"/>
    <mergeCell ref="B12:B14"/>
    <mergeCell ref="B15:B17"/>
    <mergeCell ref="B18:B20"/>
    <mergeCell ref="C22:E22"/>
    <mergeCell ref="B23:B25"/>
    <mergeCell ref="B26:B28"/>
    <mergeCell ref="B29:B31"/>
    <mergeCell ref="B32:B34"/>
    <mergeCell ref="A49:B49"/>
    <mergeCell ref="A50:B50"/>
    <mergeCell ref="A51:B51"/>
    <mergeCell ref="D54:G54"/>
    <mergeCell ref="D55:G55"/>
    <mergeCell ref="C7:E7"/>
    <mergeCell ref="A1:G1"/>
    <mergeCell ref="C3:E3"/>
    <mergeCell ref="C4:E4"/>
    <mergeCell ref="C5:E5"/>
    <mergeCell ref="C6:E6"/>
  </mergeCells>
  <conditionalFormatting sqref="G11:G16">
    <cfRule type="expression" dxfId="4" priority="1" stopIfTrue="1">
      <formula>($C$3="Autre organisme privé")</formula>
    </cfRule>
  </conditionalFormatting>
  <dataValidations count="9">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list" allowBlank="1" showInputMessage="1" showErrorMessage="1" sqref="E46:E50">
      <formula1>etats</formula1>
    </dataValidation>
    <dataValidation type="list" allowBlank="1" showInputMessage="1" showErrorMessage="1" sqref="C46:C50">
      <formula1>financeurs</formula1>
    </dataValidation>
    <dataValidation type="decimal" allowBlank="1" showErrorMessage="1" error="L'aide demandée ne peut supérieure au coût complet du projet par ligne" prompt="Le financement de personnel permanent n'est pas autorisé." sqref="G18:G20">
      <formula1>0</formula1>
      <formula2>F18</formula2>
    </dataValidation>
    <dataValidation allowBlank="1" showErrorMessage="1" prompt="Merci de contacter le(s) service(s) des ressouces humaines concerné(s) pour obtenir les grilles salariales nécessaire à la réalisation de cette estimation" sqref="B11 B21:B22"/>
    <dataValidation allowBlank="1" showInputMessage="1" showErrorMessage="1" prompt="Merci d'indiquer le nom complet du financeur" sqref="A51:B51 A56:B56"/>
    <dataValidation type="decimal" allowBlank="1" showInputMessage="1" showErrorMessage="1" error="L'aide demandée ne peut supérieure au coût complet du projet par ligne" sqref="G36:G40 G22:G34">
      <formula1>0</formula1>
      <formula2>F22</formula2>
    </dataValidation>
    <dataValidation allowBlank="1" showErrorMessage="1" prompt="Le financement de personnel permanent n'est pas autorisé." sqref="G11:G17"/>
    <dataValidation allowBlank="1" showInputMessage="1" showErrorMessage="1" prompt="Merci de contacter le(s) service(s) des ressouces humaines concerné(s) pour obtenir les grilles salariales nécessaire à la réalisation de cette estimation" sqref="E23:E34 E12:E20 B12:B19 B23 B26:B29 B32:B34"/>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G68"/>
  <sheetViews>
    <sheetView showGridLines="0" topLeftCell="A14" zoomScale="135" zoomScaleNormal="90" zoomScaleSheetLayoutView="100" workbookViewId="0">
      <selection activeCell="A41" sqref="A41"/>
    </sheetView>
  </sheetViews>
  <sheetFormatPr baseColWidth="10" defaultColWidth="10.85546875" defaultRowHeight="12.75" x14ac:dyDescent="0.2"/>
  <cols>
    <col min="1" max="1" width="5.140625" style="2" customWidth="1"/>
    <col min="2" max="2" width="49.42578125" style="51" customWidth="1"/>
    <col min="3" max="3" width="27.42578125" style="2" customWidth="1"/>
    <col min="4" max="5" width="18.5703125" style="2" customWidth="1"/>
    <col min="6" max="6" width="24.42578125" style="2" customWidth="1"/>
    <col min="7" max="7" width="18.5703125" style="53" customWidth="1"/>
    <col min="8" max="16384" width="10.85546875" style="2"/>
  </cols>
  <sheetData>
    <row r="1" spans="1:7" ht="52.5" customHeight="1" thickBot="1" x14ac:dyDescent="0.25">
      <c r="A1" s="321" t="s">
        <v>149</v>
      </c>
      <c r="B1" s="322"/>
      <c r="C1" s="322"/>
      <c r="D1" s="322"/>
      <c r="E1" s="322"/>
      <c r="F1" s="322"/>
      <c r="G1" s="323"/>
    </row>
    <row r="2" spans="1:7" ht="20.100000000000001" customHeight="1" x14ac:dyDescent="0.2">
      <c r="A2" s="212"/>
      <c r="B2" s="49"/>
      <c r="C2" s="49"/>
      <c r="D2" s="49"/>
      <c r="E2" s="49"/>
      <c r="F2" s="49"/>
      <c r="G2" s="50"/>
    </row>
    <row r="3" spans="1:7" ht="20.100000000000001" customHeight="1" thickBot="1" x14ac:dyDescent="0.25">
      <c r="A3" s="86" t="s">
        <v>64</v>
      </c>
      <c r="B3" s="11"/>
      <c r="C3" s="309"/>
      <c r="D3" s="310"/>
      <c r="E3" s="310"/>
      <c r="F3" s="49"/>
      <c r="G3" s="50"/>
    </row>
    <row r="4" spans="1:7" ht="18" customHeight="1" thickBot="1" x14ac:dyDescent="0.25">
      <c r="A4" s="86" t="s">
        <v>82</v>
      </c>
      <c r="C4" s="329">
        <f>'A - Equipe 1'!C4:E4</f>
        <v>0</v>
      </c>
      <c r="D4" s="330"/>
      <c r="E4" s="331"/>
      <c r="G4" s="52"/>
    </row>
    <row r="5" spans="1:7" ht="18" customHeight="1" thickBot="1" x14ac:dyDescent="0.25">
      <c r="A5" s="88" t="s">
        <v>146</v>
      </c>
      <c r="C5" s="318"/>
      <c r="D5" s="333"/>
      <c r="E5" s="334"/>
    </row>
    <row r="6" spans="1:7" ht="18" customHeight="1" thickBot="1" x14ac:dyDescent="0.25">
      <c r="A6" s="88" t="s">
        <v>84</v>
      </c>
      <c r="C6" s="318"/>
      <c r="D6" s="319"/>
      <c r="E6" s="320"/>
    </row>
    <row r="7" spans="1:7" ht="18" customHeight="1" thickBot="1" x14ac:dyDescent="0.25">
      <c r="A7" s="89" t="s">
        <v>126</v>
      </c>
      <c r="C7" s="318"/>
      <c r="D7" s="319"/>
      <c r="E7" s="320"/>
    </row>
    <row r="8" spans="1:7" ht="18" customHeight="1" thickBot="1" x14ac:dyDescent="0.25">
      <c r="B8" s="54"/>
      <c r="F8" s="305" t="s">
        <v>86</v>
      </c>
      <c r="G8" s="305"/>
    </row>
    <row r="9" spans="1:7" s="51" customFormat="1" ht="30" customHeight="1" thickBot="1" x14ac:dyDescent="0.3">
      <c r="A9" s="16" t="s">
        <v>87</v>
      </c>
      <c r="B9" s="17"/>
      <c r="C9" s="18"/>
      <c r="D9" s="18"/>
      <c r="E9" s="18"/>
      <c r="F9" s="198" t="s">
        <v>88</v>
      </c>
      <c r="G9" s="199" t="s">
        <v>89</v>
      </c>
    </row>
    <row r="10" spans="1:7" s="51" customFormat="1" ht="44.25" customHeight="1" x14ac:dyDescent="0.25">
      <c r="A10" s="200" t="s">
        <v>90</v>
      </c>
      <c r="B10" s="109"/>
      <c r="C10" s="19" t="s">
        <v>91</v>
      </c>
      <c r="D10" s="19" t="s">
        <v>92</v>
      </c>
      <c r="E10" s="20" t="s">
        <v>93</v>
      </c>
      <c r="F10" s="201">
        <f>+F21+F35</f>
        <v>0</v>
      </c>
      <c r="G10" s="202">
        <f>+G21+G35</f>
        <v>0</v>
      </c>
    </row>
    <row r="11" spans="1:7" ht="20.100000000000001" customHeight="1" x14ac:dyDescent="0.25">
      <c r="A11" s="294" t="s">
        <v>94</v>
      </c>
      <c r="B11" s="115" t="s">
        <v>95</v>
      </c>
      <c r="C11" s="283" t="s">
        <v>96</v>
      </c>
      <c r="D11" s="284"/>
      <c r="E11" s="285"/>
      <c r="F11" s="96"/>
      <c r="G11" s="113"/>
    </row>
    <row r="12" spans="1:7" ht="20.100000000000001" customHeight="1" x14ac:dyDescent="0.25">
      <c r="A12" s="295"/>
      <c r="B12" s="288" t="s">
        <v>97</v>
      </c>
      <c r="C12" s="108"/>
      <c r="D12" s="21"/>
      <c r="E12" s="101"/>
      <c r="F12" s="96">
        <f t="shared" ref="F12:F20" si="0">D12*E12</f>
        <v>0</v>
      </c>
      <c r="G12" s="113"/>
    </row>
    <row r="13" spans="1:7" ht="20.100000000000001" customHeight="1" x14ac:dyDescent="0.25">
      <c r="A13" s="295"/>
      <c r="B13" s="288"/>
      <c r="C13" s="108"/>
      <c r="D13" s="21"/>
      <c r="E13" s="101"/>
      <c r="F13" s="96">
        <f t="shared" si="0"/>
        <v>0</v>
      </c>
      <c r="G13" s="113"/>
    </row>
    <row r="14" spans="1:7" ht="20.100000000000001" customHeight="1" x14ac:dyDescent="0.25">
      <c r="A14" s="295"/>
      <c r="B14" s="289"/>
      <c r="C14" s="108"/>
      <c r="D14" s="21"/>
      <c r="E14" s="101"/>
      <c r="F14" s="96">
        <f t="shared" si="0"/>
        <v>0</v>
      </c>
      <c r="G14" s="113"/>
    </row>
    <row r="15" spans="1:7" ht="20.100000000000001" customHeight="1" x14ac:dyDescent="0.25">
      <c r="A15" s="296"/>
      <c r="B15" s="293" t="s">
        <v>98</v>
      </c>
      <c r="C15" s="102"/>
      <c r="D15" s="102"/>
      <c r="E15" s="103"/>
      <c r="F15" s="97">
        <f t="shared" si="0"/>
        <v>0</v>
      </c>
      <c r="G15" s="113"/>
    </row>
    <row r="16" spans="1:7" ht="20.100000000000001" customHeight="1" x14ac:dyDescent="0.25">
      <c r="A16" s="295"/>
      <c r="B16" s="288"/>
      <c r="C16" s="107"/>
      <c r="D16" s="102"/>
      <c r="E16" s="103"/>
      <c r="F16" s="97">
        <f t="shared" si="0"/>
        <v>0</v>
      </c>
      <c r="G16" s="113"/>
    </row>
    <row r="17" spans="1:7" ht="20.100000000000001" customHeight="1" x14ac:dyDescent="0.25">
      <c r="A17" s="295"/>
      <c r="B17" s="288"/>
      <c r="C17" s="107"/>
      <c r="D17" s="102"/>
      <c r="E17" s="103"/>
      <c r="F17" s="97">
        <f t="shared" si="0"/>
        <v>0</v>
      </c>
      <c r="G17" s="113"/>
    </row>
    <row r="18" spans="1:7" ht="20.100000000000001" customHeight="1" x14ac:dyDescent="0.2">
      <c r="A18" s="295"/>
      <c r="B18" s="293" t="s">
        <v>99</v>
      </c>
      <c r="C18" s="107"/>
      <c r="D18" s="104"/>
      <c r="E18" s="104"/>
      <c r="F18" s="97">
        <f t="shared" si="0"/>
        <v>0</v>
      </c>
      <c r="G18" s="83"/>
    </row>
    <row r="19" spans="1:7" ht="20.100000000000001" customHeight="1" x14ac:dyDescent="0.25">
      <c r="A19" s="295"/>
      <c r="B19" s="288"/>
      <c r="C19" s="107"/>
      <c r="D19" s="102"/>
      <c r="E19" s="103"/>
      <c r="F19" s="97">
        <f t="shared" si="0"/>
        <v>0</v>
      </c>
      <c r="G19" s="83"/>
    </row>
    <row r="20" spans="1:7" ht="20.100000000000001" customHeight="1" x14ac:dyDescent="0.25">
      <c r="A20" s="296"/>
      <c r="B20" s="288"/>
      <c r="C20" s="102"/>
      <c r="D20" s="102"/>
      <c r="E20" s="103"/>
      <c r="F20" s="97">
        <f t="shared" si="0"/>
        <v>0</v>
      </c>
      <c r="G20" s="83"/>
    </row>
    <row r="21" spans="1:7" ht="20.100000000000001" customHeight="1" x14ac:dyDescent="0.2">
      <c r="A21" s="296"/>
      <c r="B21" s="117"/>
      <c r="C21" s="22" t="s">
        <v>100</v>
      </c>
      <c r="D21" s="100">
        <f>SUM(D11:D20)</f>
        <v>0</v>
      </c>
      <c r="E21" s="100">
        <f>SUM(E11:E20)</f>
        <v>0</v>
      </c>
      <c r="F21" s="55">
        <f>SUM(F11:F20)</f>
        <v>0</v>
      </c>
      <c r="G21" s="85">
        <f>SUM(G11:G20)</f>
        <v>0</v>
      </c>
    </row>
    <row r="22" spans="1:7" ht="20.100000000000001" customHeight="1" x14ac:dyDescent="0.2">
      <c r="A22" s="296"/>
      <c r="B22" s="116"/>
      <c r="C22" s="283" t="s">
        <v>101</v>
      </c>
      <c r="D22" s="284"/>
      <c r="E22" s="285"/>
      <c r="F22" s="98"/>
      <c r="G22" s="114"/>
    </row>
    <row r="23" spans="1:7" ht="20.100000000000001" customHeight="1" x14ac:dyDescent="0.2">
      <c r="A23" s="296"/>
      <c r="B23" s="290" t="s">
        <v>127</v>
      </c>
      <c r="C23" s="104"/>
      <c r="D23" s="104"/>
      <c r="E23" s="104"/>
      <c r="F23" s="98">
        <f t="shared" ref="F23:F34" si="1">D23*E23</f>
        <v>0</v>
      </c>
      <c r="G23" s="114"/>
    </row>
    <row r="24" spans="1:7" ht="20.100000000000001" customHeight="1" x14ac:dyDescent="0.2">
      <c r="A24" s="296"/>
      <c r="B24" s="291"/>
      <c r="C24" s="104"/>
      <c r="D24" s="104"/>
      <c r="E24" s="104"/>
      <c r="F24" s="98">
        <f t="shared" si="1"/>
        <v>0</v>
      </c>
      <c r="G24" s="114"/>
    </row>
    <row r="25" spans="1:7" ht="20.100000000000001" customHeight="1" x14ac:dyDescent="0.2">
      <c r="A25" s="296"/>
      <c r="B25" s="292"/>
      <c r="C25" s="104"/>
      <c r="D25" s="104"/>
      <c r="E25" s="104"/>
      <c r="F25" s="98">
        <f t="shared" si="1"/>
        <v>0</v>
      </c>
      <c r="G25" s="114"/>
    </row>
    <row r="26" spans="1:7" ht="20.100000000000001" customHeight="1" x14ac:dyDescent="0.2">
      <c r="A26" s="296"/>
      <c r="B26" s="293" t="s">
        <v>128</v>
      </c>
      <c r="C26" s="104"/>
      <c r="D26" s="104"/>
      <c r="E26" s="104"/>
      <c r="F26" s="97">
        <f t="shared" si="1"/>
        <v>0</v>
      </c>
      <c r="G26" s="83"/>
    </row>
    <row r="27" spans="1:7" ht="20.100000000000001" customHeight="1" x14ac:dyDescent="0.2">
      <c r="A27" s="296"/>
      <c r="B27" s="288"/>
      <c r="C27" s="104"/>
      <c r="D27" s="104"/>
      <c r="E27" s="104"/>
      <c r="F27" s="97">
        <f t="shared" si="1"/>
        <v>0</v>
      </c>
      <c r="G27" s="83"/>
    </row>
    <row r="28" spans="1:7" ht="20.100000000000001" customHeight="1" x14ac:dyDescent="0.2">
      <c r="A28" s="296"/>
      <c r="B28" s="288"/>
      <c r="C28" s="104"/>
      <c r="D28" s="104"/>
      <c r="E28" s="104"/>
      <c r="F28" s="97">
        <f t="shared" si="1"/>
        <v>0</v>
      </c>
      <c r="G28" s="83"/>
    </row>
    <row r="29" spans="1:7" ht="20.100000000000001" customHeight="1" x14ac:dyDescent="0.2">
      <c r="A29" s="295"/>
      <c r="B29" s="290" t="s">
        <v>129</v>
      </c>
      <c r="C29" s="110"/>
      <c r="D29" s="104"/>
      <c r="E29" s="104"/>
      <c r="F29" s="99">
        <f t="shared" si="1"/>
        <v>0</v>
      </c>
      <c r="G29" s="114"/>
    </row>
    <row r="30" spans="1:7" ht="20.100000000000001" customHeight="1" x14ac:dyDescent="0.2">
      <c r="A30" s="295"/>
      <c r="B30" s="291"/>
      <c r="C30" s="110"/>
      <c r="D30" s="104"/>
      <c r="E30" s="104"/>
      <c r="F30" s="99">
        <f t="shared" si="1"/>
        <v>0</v>
      </c>
      <c r="G30" s="114"/>
    </row>
    <row r="31" spans="1:7" ht="20.100000000000001" customHeight="1" x14ac:dyDescent="0.2">
      <c r="A31" s="295"/>
      <c r="B31" s="292"/>
      <c r="C31" s="110"/>
      <c r="D31" s="104"/>
      <c r="E31" s="104"/>
      <c r="F31" s="99">
        <f t="shared" si="1"/>
        <v>0</v>
      </c>
      <c r="G31" s="114"/>
    </row>
    <row r="32" spans="1:7" ht="20.100000000000001" customHeight="1" x14ac:dyDescent="0.2">
      <c r="A32" s="296"/>
      <c r="B32" s="293" t="s">
        <v>130</v>
      </c>
      <c r="C32" s="104"/>
      <c r="D32" s="104"/>
      <c r="E32" s="104"/>
      <c r="F32" s="99">
        <f t="shared" si="1"/>
        <v>0</v>
      </c>
      <c r="G32" s="83"/>
    </row>
    <row r="33" spans="1:7" ht="20.100000000000001" customHeight="1" x14ac:dyDescent="0.2">
      <c r="A33" s="296"/>
      <c r="B33" s="288"/>
      <c r="C33" s="111"/>
      <c r="D33" s="111"/>
      <c r="E33" s="111"/>
      <c r="F33" s="99">
        <f t="shared" si="1"/>
        <v>0</v>
      </c>
      <c r="G33" s="112"/>
    </row>
    <row r="34" spans="1:7" ht="20.100000000000001" customHeight="1" x14ac:dyDescent="0.2">
      <c r="A34" s="296"/>
      <c r="B34" s="288"/>
      <c r="C34" s="111"/>
      <c r="D34" s="111"/>
      <c r="E34" s="111"/>
      <c r="F34" s="99">
        <f t="shared" si="1"/>
        <v>0</v>
      </c>
      <c r="G34" s="84"/>
    </row>
    <row r="35" spans="1:7" ht="24.95" customHeight="1" thickBot="1" x14ac:dyDescent="0.25">
      <c r="A35" s="296"/>
      <c r="B35" s="118"/>
      <c r="C35" s="119" t="s">
        <v>100</v>
      </c>
      <c r="D35" s="120">
        <f>SUM(D22:D32)</f>
        <v>0</v>
      </c>
      <c r="E35" s="120">
        <f>SUM(E22:E32)</f>
        <v>0</v>
      </c>
      <c r="F35" s="23">
        <f>SUM(F22:F34)</f>
        <v>0</v>
      </c>
      <c r="G35" s="82">
        <f>SUM(G22:G34)</f>
        <v>0</v>
      </c>
    </row>
    <row r="36" spans="1:7" ht="24.95" customHeight="1" x14ac:dyDescent="0.2">
      <c r="A36" s="203" t="s">
        <v>131</v>
      </c>
      <c r="B36" s="121"/>
      <c r="C36" s="121"/>
      <c r="D36" s="121"/>
      <c r="E36" s="122"/>
      <c r="F36" s="81"/>
      <c r="G36" s="83"/>
    </row>
    <row r="37" spans="1:7" ht="24.95" customHeight="1" x14ac:dyDescent="0.2">
      <c r="A37" s="24" t="s">
        <v>107</v>
      </c>
      <c r="B37" s="25"/>
      <c r="C37" s="25"/>
      <c r="D37" s="25"/>
      <c r="E37" s="123"/>
      <c r="F37" s="81"/>
      <c r="G37" s="83"/>
    </row>
    <row r="38" spans="1:7" ht="24.95" customHeight="1" x14ac:dyDescent="0.2">
      <c r="A38" s="26" t="s">
        <v>132</v>
      </c>
      <c r="B38" s="27"/>
      <c r="C38" s="27"/>
      <c r="D38" s="27"/>
      <c r="E38" s="124"/>
      <c r="F38" s="81"/>
      <c r="G38" s="83"/>
    </row>
    <row r="39" spans="1:7" ht="24.95" customHeight="1" x14ac:dyDescent="0.2">
      <c r="A39" s="26" t="s">
        <v>133</v>
      </c>
      <c r="B39" s="27"/>
      <c r="C39" s="27"/>
      <c r="D39" s="27"/>
      <c r="E39" s="124"/>
      <c r="F39" s="81"/>
      <c r="G39" s="83"/>
    </row>
    <row r="40" spans="1:7" ht="24.95" customHeight="1" thickBot="1" x14ac:dyDescent="0.25">
      <c r="A40" s="28" t="s">
        <v>110</v>
      </c>
      <c r="B40" s="29"/>
      <c r="C40" s="29"/>
      <c r="D40" s="29"/>
      <c r="E40" s="125"/>
      <c r="F40" s="81"/>
      <c r="G40" s="83"/>
    </row>
    <row r="41" spans="1:7" ht="24.95" customHeight="1" thickBot="1" x14ac:dyDescent="0.25">
      <c r="A41" s="204" t="s">
        <v>111</v>
      </c>
      <c r="B41" s="205"/>
      <c r="C41" s="205"/>
      <c r="D41" s="205"/>
      <c r="E41" s="206"/>
      <c r="F41" s="207">
        <f>SUM(F36:F40)+F10</f>
        <v>0</v>
      </c>
      <c r="G41" s="208">
        <f>SUM(G36:G40)+G10</f>
        <v>0</v>
      </c>
    </row>
    <row r="42" spans="1:7" ht="24.95" customHeight="1" thickBot="1" x14ac:dyDescent="0.25">
      <c r="A42" s="5"/>
      <c r="B42" s="30"/>
      <c r="C42" s="30"/>
      <c r="D42" s="30"/>
      <c r="E42" s="31" t="s">
        <v>112</v>
      </c>
      <c r="F42" s="32" t="e">
        <f>G41/F41</f>
        <v>#DIV/0!</v>
      </c>
      <c r="G42" s="33"/>
    </row>
    <row r="43" spans="1:7" ht="13.5" thickBot="1" x14ac:dyDescent="0.25">
      <c r="A43" s="5"/>
      <c r="B43" s="14"/>
      <c r="C43" s="5"/>
      <c r="D43" s="5"/>
      <c r="E43" s="5"/>
      <c r="F43" s="5"/>
      <c r="G43" s="13"/>
    </row>
    <row r="44" spans="1:7" s="5" customFormat="1" ht="24.95" customHeight="1" thickBot="1" x14ac:dyDescent="0.25">
      <c r="A44" s="280" t="s">
        <v>147</v>
      </c>
      <c r="B44" s="281"/>
      <c r="C44" s="281"/>
      <c r="D44" s="281"/>
      <c r="E44" s="282"/>
      <c r="F44" s="36"/>
      <c r="G44" s="13"/>
    </row>
    <row r="45" spans="1:7" s="5" customFormat="1" ht="26.25" thickBot="1" x14ac:dyDescent="0.25">
      <c r="A45" s="301" t="s">
        <v>114</v>
      </c>
      <c r="B45" s="302"/>
      <c r="C45" s="37" t="s">
        <v>70</v>
      </c>
      <c r="D45" s="37" t="s">
        <v>115</v>
      </c>
      <c r="E45" s="38" t="s">
        <v>116</v>
      </c>
      <c r="F45" s="3"/>
      <c r="G45" s="13"/>
    </row>
    <row r="46" spans="1:7" s="41" customFormat="1" ht="24.95" customHeight="1" x14ac:dyDescent="0.2">
      <c r="A46" s="303"/>
      <c r="B46" s="304"/>
      <c r="C46" s="39"/>
      <c r="D46" s="40"/>
      <c r="E46" s="138"/>
      <c r="G46" s="42"/>
    </row>
    <row r="47" spans="1:7" s="41" customFormat="1" ht="24.95" customHeight="1" x14ac:dyDescent="0.2">
      <c r="A47" s="286"/>
      <c r="B47" s="287"/>
      <c r="C47" s="43"/>
      <c r="D47" s="44"/>
      <c r="E47" s="45"/>
      <c r="G47" s="42"/>
    </row>
    <row r="48" spans="1:7" s="41" customFormat="1" ht="24.95" customHeight="1" x14ac:dyDescent="0.2">
      <c r="A48" s="286"/>
      <c r="B48" s="287"/>
      <c r="C48" s="43"/>
      <c r="D48" s="44"/>
      <c r="E48" s="45"/>
      <c r="G48" s="42"/>
    </row>
    <row r="49" spans="1:7" s="41" customFormat="1" ht="24.95" customHeight="1" x14ac:dyDescent="0.2">
      <c r="A49" s="286"/>
      <c r="B49" s="287"/>
      <c r="C49" s="43"/>
      <c r="D49" s="44"/>
      <c r="E49" s="45"/>
      <c r="G49" s="42"/>
    </row>
    <row r="50" spans="1:7" s="41" customFormat="1" ht="24.95" customHeight="1" thickBot="1" x14ac:dyDescent="0.25">
      <c r="A50" s="297"/>
      <c r="B50" s="298"/>
      <c r="C50" s="46"/>
      <c r="D50" s="47"/>
      <c r="E50" s="48"/>
      <c r="G50" s="42"/>
    </row>
    <row r="51" spans="1:7" s="5" customFormat="1" ht="24.95" customHeight="1" thickBot="1" x14ac:dyDescent="0.25">
      <c r="A51" s="299" t="s">
        <v>100</v>
      </c>
      <c r="B51" s="300"/>
      <c r="C51" s="209"/>
      <c r="D51" s="210">
        <f>SUM(D46:D50)</f>
        <v>0</v>
      </c>
      <c r="E51" s="211"/>
      <c r="G51" s="13"/>
    </row>
    <row r="52" spans="1:7" x14ac:dyDescent="0.2">
      <c r="A52" s="5"/>
      <c r="B52" s="14"/>
      <c r="C52" s="5"/>
      <c r="D52" s="5"/>
      <c r="E52" s="5"/>
      <c r="F52" s="5"/>
      <c r="G52" s="13"/>
    </row>
    <row r="53" spans="1:7" s="5" customFormat="1" ht="13.5" thickBot="1" x14ac:dyDescent="0.25">
      <c r="B53" s="14"/>
      <c r="G53" s="13"/>
    </row>
    <row r="54" spans="1:7" s="5" customFormat="1" ht="39" customHeight="1" x14ac:dyDescent="0.2">
      <c r="B54" s="14"/>
      <c r="D54" s="260" t="s">
        <v>117</v>
      </c>
      <c r="E54" s="261"/>
      <c r="F54" s="261"/>
      <c r="G54" s="262"/>
    </row>
    <row r="55" spans="1:7" s="5" customFormat="1" ht="45" customHeight="1" thickBot="1" x14ac:dyDescent="0.25">
      <c r="B55" s="14"/>
      <c r="D55" s="263"/>
      <c r="E55" s="264"/>
      <c r="F55" s="264"/>
      <c r="G55" s="265"/>
    </row>
    <row r="56" spans="1:7" s="5" customFormat="1" ht="15" customHeight="1" x14ac:dyDescent="0.2">
      <c r="A56" s="132"/>
      <c r="B56" s="132"/>
      <c r="C56" s="54"/>
      <c r="D56" s="133"/>
      <c r="E56" s="54"/>
      <c r="F56" s="136"/>
      <c r="G56" s="137"/>
    </row>
    <row r="58" spans="1:7" ht="39" customHeight="1" thickBot="1" x14ac:dyDescent="0.25">
      <c r="A58" s="266" t="s">
        <v>118</v>
      </c>
      <c r="B58" s="316"/>
      <c r="C58" s="317"/>
      <c r="D58" s="317"/>
      <c r="E58" s="317"/>
      <c r="F58" s="317"/>
      <c r="G58" s="317"/>
    </row>
    <row r="59" spans="1:7" ht="39" customHeight="1" thickBot="1" x14ac:dyDescent="0.25">
      <c r="A59" s="268" t="s">
        <v>135</v>
      </c>
      <c r="B59" s="269"/>
      <c r="C59" s="269"/>
      <c r="D59" s="269"/>
      <c r="E59" s="269"/>
      <c r="F59" s="269"/>
      <c r="G59" s="270"/>
    </row>
    <row r="60" spans="1:7" ht="140.1" customHeight="1" thickBot="1" x14ac:dyDescent="0.25">
      <c r="A60" s="271"/>
      <c r="B60" s="272"/>
      <c r="C60" s="272"/>
      <c r="D60" s="272"/>
      <c r="E60" s="272"/>
      <c r="F60" s="272"/>
      <c r="G60" s="273"/>
    </row>
    <row r="61" spans="1:7" ht="39" customHeight="1" thickBot="1" x14ac:dyDescent="0.25">
      <c r="A61" s="274" t="s">
        <v>136</v>
      </c>
      <c r="B61" s="275"/>
      <c r="C61" s="275"/>
      <c r="D61" s="275"/>
      <c r="E61" s="275"/>
      <c r="F61" s="275"/>
      <c r="G61" s="276"/>
    </row>
    <row r="62" spans="1:7" ht="140.1" customHeight="1" thickBot="1" x14ac:dyDescent="0.25">
      <c r="A62" s="271"/>
      <c r="B62" s="272"/>
      <c r="C62" s="272"/>
      <c r="D62" s="272"/>
      <c r="E62" s="272"/>
      <c r="F62" s="272"/>
      <c r="G62" s="273"/>
    </row>
    <row r="63" spans="1:7" ht="39" customHeight="1" thickBot="1" x14ac:dyDescent="0.25">
      <c r="A63" s="277" t="s">
        <v>121</v>
      </c>
      <c r="B63" s="278"/>
      <c r="C63" s="278"/>
      <c r="D63" s="278"/>
      <c r="E63" s="278"/>
      <c r="F63" s="278"/>
      <c r="G63" s="279"/>
    </row>
    <row r="64" spans="1:7" ht="140.1" customHeight="1" thickBot="1" x14ac:dyDescent="0.25">
      <c r="A64" s="271"/>
      <c r="B64" s="272"/>
      <c r="C64" s="272"/>
      <c r="D64" s="272"/>
      <c r="E64" s="272"/>
      <c r="F64" s="272"/>
      <c r="G64" s="273"/>
    </row>
    <row r="65" spans="1:7" ht="39" customHeight="1" thickBot="1" x14ac:dyDescent="0.25">
      <c r="A65" s="268" t="s">
        <v>137</v>
      </c>
      <c r="B65" s="269"/>
      <c r="C65" s="269"/>
      <c r="D65" s="269"/>
      <c r="E65" s="269"/>
      <c r="F65" s="269"/>
      <c r="G65" s="270"/>
    </row>
    <row r="66" spans="1:7" ht="140.1" customHeight="1" thickBot="1" x14ac:dyDescent="0.25">
      <c r="A66" s="271"/>
      <c r="B66" s="272"/>
      <c r="C66" s="272"/>
      <c r="D66" s="272"/>
      <c r="E66" s="272"/>
      <c r="F66" s="272"/>
      <c r="G66" s="273"/>
    </row>
    <row r="67" spans="1:7" ht="39" customHeight="1" thickBot="1" x14ac:dyDescent="0.25">
      <c r="A67" s="268" t="s">
        <v>138</v>
      </c>
      <c r="B67" s="269"/>
      <c r="C67" s="269"/>
      <c r="D67" s="269"/>
      <c r="E67" s="269"/>
      <c r="F67" s="269"/>
      <c r="G67" s="270"/>
    </row>
    <row r="68" spans="1:7" ht="140.1" customHeight="1" thickBot="1" x14ac:dyDescent="0.25">
      <c r="A68" s="271"/>
      <c r="B68" s="272"/>
      <c r="C68" s="272"/>
      <c r="D68" s="272"/>
      <c r="E68" s="272"/>
      <c r="F68" s="272"/>
      <c r="G68" s="273"/>
    </row>
  </sheetData>
  <mergeCells count="38">
    <mergeCell ref="F8:G8"/>
    <mergeCell ref="A66:G66"/>
    <mergeCell ref="A67:G67"/>
    <mergeCell ref="A68:G68"/>
    <mergeCell ref="A60:G60"/>
    <mergeCell ref="A61:G61"/>
    <mergeCell ref="A62:G62"/>
    <mergeCell ref="A63:G63"/>
    <mergeCell ref="A64:G64"/>
    <mergeCell ref="A65:G65"/>
    <mergeCell ref="A59:G59"/>
    <mergeCell ref="A44:E44"/>
    <mergeCell ref="A45:B45"/>
    <mergeCell ref="A46:B46"/>
    <mergeCell ref="A47:B47"/>
    <mergeCell ref="A48:B48"/>
    <mergeCell ref="A58:G58"/>
    <mergeCell ref="A11:A35"/>
    <mergeCell ref="C11:E11"/>
    <mergeCell ref="B12:B14"/>
    <mergeCell ref="B15:B17"/>
    <mergeCell ref="B18:B20"/>
    <mergeCell ref="C22:E22"/>
    <mergeCell ref="B23:B25"/>
    <mergeCell ref="B26:B28"/>
    <mergeCell ref="B29:B31"/>
    <mergeCell ref="B32:B34"/>
    <mergeCell ref="A49:B49"/>
    <mergeCell ref="A50:B50"/>
    <mergeCell ref="A51:B51"/>
    <mergeCell ref="D54:G54"/>
    <mergeCell ref="D55:G55"/>
    <mergeCell ref="C7:E7"/>
    <mergeCell ref="A1:G1"/>
    <mergeCell ref="C3:E3"/>
    <mergeCell ref="C4:E4"/>
    <mergeCell ref="C5:E5"/>
    <mergeCell ref="C6:E6"/>
  </mergeCells>
  <conditionalFormatting sqref="G11:G16">
    <cfRule type="expression" dxfId="3" priority="1" stopIfTrue="1">
      <formula>($C$3="Autre organisme privé")</formula>
    </cfRule>
  </conditionalFormatting>
  <dataValidations count="9">
    <dataValidation allowBlank="1" showInputMessage="1" showErrorMessage="1" prompt="Merci de contacter le(s) service(s) des ressouces humaines concerné(s) pour obtenir les grilles salariales nécessaire à la réalisation de cette estimation" sqref="E23:E34 E12:E20 B12:B19 B23 B26:B29 B32:B34"/>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A56:B56"/>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24</vt:i4>
      </vt:variant>
    </vt:vector>
  </HeadingPairs>
  <TitlesOfParts>
    <vt:vector size="38" baseType="lpstr">
      <vt:lpstr>NOTICE</vt:lpstr>
      <vt:lpstr>NE PAS SUPPRIMER Gestion liste</vt:lpstr>
      <vt:lpstr>A - Equipe 1</vt:lpstr>
      <vt:lpstr>B - Equipe 2</vt:lpstr>
      <vt:lpstr>C - Equipe 3</vt:lpstr>
      <vt:lpstr>D - Equipe 4</vt:lpstr>
      <vt:lpstr>E - Equipe 5</vt:lpstr>
      <vt:lpstr>F - Equipe 6</vt:lpstr>
      <vt:lpstr>G - Equipe 7</vt:lpstr>
      <vt:lpstr>H - Equipe 8</vt:lpstr>
      <vt:lpstr>I - Equipe 9</vt:lpstr>
      <vt:lpstr>J - Equipe 10</vt:lpstr>
      <vt:lpstr>K - Répartition annuelle</vt:lpstr>
      <vt:lpstr>L - Fiche de synthèse</vt:lpstr>
      <vt:lpstr>etats</vt:lpstr>
      <vt:lpstr>financeurs</vt:lpstr>
      <vt:lpstr>'A - Equipe 1'!Impression_des_titres</vt:lpstr>
      <vt:lpstr>'B - Equipe 2'!Impression_des_titres</vt:lpstr>
      <vt:lpstr>'C - Equipe 3'!Impression_des_titres</vt:lpstr>
      <vt:lpstr>'D - Equipe 4'!Impression_des_titres</vt:lpstr>
      <vt:lpstr>'E - Equipe 5'!Impression_des_titres</vt:lpstr>
      <vt:lpstr>'F - Equipe 6'!Impression_des_titres</vt:lpstr>
      <vt:lpstr>'G - Equipe 7'!Impression_des_titres</vt:lpstr>
      <vt:lpstr>'H - Equipe 8'!Impression_des_titres</vt:lpstr>
      <vt:lpstr>'I - Equipe 9'!Impression_des_titres</vt:lpstr>
      <vt:lpstr>'J - Equipe 10'!Impression_des_titres</vt:lpstr>
      <vt:lpstr>liste</vt:lpstr>
      <vt:lpstr>org</vt:lpstr>
      <vt:lpstr>subv</vt:lpstr>
      <vt:lpstr>'E - Equipe 5'!Zone_d_impression</vt:lpstr>
      <vt:lpstr>'F - Equipe 6'!Zone_d_impression</vt:lpstr>
      <vt:lpstr>'G - Equipe 7'!Zone_d_impression</vt:lpstr>
      <vt:lpstr>'H - Equipe 8'!Zone_d_impression</vt:lpstr>
      <vt:lpstr>'I - Equipe 9'!Zone_d_impression</vt:lpstr>
      <vt:lpstr>'J - Equipe 10'!Zone_d_impression</vt:lpstr>
      <vt:lpstr>'K - Répartition annuelle'!Zone_d_impression</vt:lpstr>
      <vt:lpstr>'L - Fiche de synthèse'!Zone_d_impression</vt:lpstr>
      <vt:lpstr>NOTICE!Zone_d_impression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DOMF</dc:creator>
  <cp:keywords/>
  <dc:description/>
  <cp:lastModifiedBy>CHEVALIER Angelique</cp:lastModifiedBy>
  <cp:revision/>
  <dcterms:created xsi:type="dcterms:W3CDTF">2012-04-08T18:44:33Z</dcterms:created>
  <dcterms:modified xsi:type="dcterms:W3CDTF">2022-07-25T11:23:06Z</dcterms:modified>
  <cp:category/>
  <cp:contentStatus/>
</cp:coreProperties>
</file>